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765" activeTab="1"/>
  </bookViews>
  <sheets>
    <sheet name="教学计划进度表" sheetId="1" r:id="rId1"/>
    <sheet name="课程结构比例一览表" sheetId="2" r:id="rId2"/>
    <sheet name="Sheet2" sheetId="3" r:id="rId3"/>
  </sheets>
  <definedNames>
    <definedName name="_xlnm.Print_Titles" localSheetId="0">'教学计划进度表'!$2:$4</definedName>
  </definedNames>
  <calcPr fullCalcOnLoad="1"/>
</workbook>
</file>

<file path=xl/sharedStrings.xml><?xml version="1.0" encoding="utf-8"?>
<sst xmlns="http://schemas.openxmlformats.org/spreadsheetml/2006/main" count="210" uniqueCount="187">
  <si>
    <t xml:space="preserve">   劳动与社会保障专业教学计划进度表</t>
  </si>
  <si>
    <t>课程平台</t>
  </si>
  <si>
    <t>课程性质</t>
  </si>
  <si>
    <t>课程代码</t>
  </si>
  <si>
    <t>课程名称</t>
  </si>
  <si>
    <t>总学时</t>
  </si>
  <si>
    <t>课内学时分配</t>
  </si>
  <si>
    <t>课外学时分配</t>
  </si>
  <si>
    <t>学分</t>
  </si>
  <si>
    <t>开课学期</t>
  </si>
  <si>
    <t>学期学时数分配</t>
  </si>
  <si>
    <t>理论</t>
  </si>
  <si>
    <t>实践</t>
  </si>
  <si>
    <t>第一学年</t>
  </si>
  <si>
    <t>第二学年</t>
  </si>
  <si>
    <t>第三学年</t>
  </si>
  <si>
    <t>第四学年</t>
  </si>
  <si>
    <t>实验</t>
  </si>
  <si>
    <t>上机</t>
  </si>
  <si>
    <t>实践周</t>
  </si>
  <si>
    <t>公共必修课程</t>
  </si>
  <si>
    <t>公共必修课</t>
  </si>
  <si>
    <t>192299019</t>
  </si>
  <si>
    <t>思想道德修养与法律基础</t>
  </si>
  <si>
    <t>192299029</t>
  </si>
  <si>
    <t>中国近现代史纲要</t>
  </si>
  <si>
    <t>192299039</t>
  </si>
  <si>
    <t>马克思主义基本原理概论</t>
  </si>
  <si>
    <t>192299049</t>
  </si>
  <si>
    <t>毛泽东思想和中国特色社会主义理论体系概论</t>
  </si>
  <si>
    <t>192299059</t>
  </si>
  <si>
    <t>思想政治理论课社会实践</t>
  </si>
  <si>
    <t>192299069</t>
  </si>
  <si>
    <t>192299079</t>
  </si>
  <si>
    <t>192299089</t>
  </si>
  <si>
    <t>192299099</t>
  </si>
  <si>
    <t>192299109</t>
  </si>
  <si>
    <t>192299119</t>
  </si>
  <si>
    <t>192299129</t>
  </si>
  <si>
    <t>192099019</t>
  </si>
  <si>
    <t>军事理论课</t>
  </si>
  <si>
    <t xml:space="preserve"> </t>
  </si>
  <si>
    <t>192099029</t>
  </si>
  <si>
    <t>军训</t>
  </si>
  <si>
    <t>191599019</t>
  </si>
  <si>
    <t>俱乐部模式</t>
  </si>
  <si>
    <t>191599029</t>
  </si>
  <si>
    <t>191599039</t>
  </si>
  <si>
    <t>191599049</t>
  </si>
  <si>
    <t>191599059</t>
  </si>
  <si>
    <t>191599069</t>
  </si>
  <si>
    <t>191099019</t>
  </si>
  <si>
    <t>191099029</t>
  </si>
  <si>
    <t>191099039</t>
  </si>
  <si>
    <t>英语应用类课程（非理工类）</t>
  </si>
  <si>
    <t>190999029</t>
  </si>
  <si>
    <t>194199019</t>
  </si>
  <si>
    <t>大学生创新创业基础与实务</t>
  </si>
  <si>
    <t>合计</t>
  </si>
  <si>
    <t>通识教育课程</t>
  </si>
  <si>
    <t>通识核心课</t>
  </si>
  <si>
    <t>通识必修课</t>
  </si>
  <si>
    <t>通识选修课</t>
  </si>
  <si>
    <t>该模块学分不计入最低毕业总学分</t>
  </si>
  <si>
    <t>大类基础课程</t>
  </si>
  <si>
    <t>大类基础必修课</t>
  </si>
  <si>
    <t>192199109</t>
  </si>
  <si>
    <t>微积分(1)</t>
  </si>
  <si>
    <t>必修25个学分</t>
  </si>
  <si>
    <t>社会学概论</t>
  </si>
  <si>
    <t>管理学原理</t>
  </si>
  <si>
    <t>192199119</t>
  </si>
  <si>
    <t>经济学原理</t>
  </si>
  <si>
    <t>社会研究方法</t>
  </si>
  <si>
    <t>192199139</t>
  </si>
  <si>
    <t>公共政策学</t>
  </si>
  <si>
    <t>192199159</t>
  </si>
  <si>
    <t>概率论与数理统计B</t>
  </si>
  <si>
    <t>公共伦理学</t>
  </si>
  <si>
    <t>193199029</t>
  </si>
  <si>
    <t>信息检索</t>
  </si>
  <si>
    <t>6</t>
  </si>
  <si>
    <t>小计</t>
  </si>
  <si>
    <t>大类基础选修课</t>
  </si>
  <si>
    <t>法学概论</t>
  </si>
  <si>
    <t>健康社会学</t>
  </si>
  <si>
    <t>政治学原理</t>
  </si>
  <si>
    <t>组织行为学</t>
  </si>
  <si>
    <t>专业教育课程</t>
  </si>
  <si>
    <t>专业核心课</t>
  </si>
  <si>
    <t>劳动与社会保障法</t>
  </si>
  <si>
    <t>政府经济学</t>
  </si>
  <si>
    <t>人力资源管理</t>
  </si>
  <si>
    <t>劳动经济学</t>
  </si>
  <si>
    <t>社会保障基金管理</t>
  </si>
  <si>
    <t>社会福利与社会救助</t>
  </si>
  <si>
    <t>社会保险</t>
  </si>
  <si>
    <t>风险管理</t>
  </si>
  <si>
    <t>专业必修课</t>
  </si>
  <si>
    <t>公共管理学</t>
  </si>
  <si>
    <t>福利经济学</t>
  </si>
  <si>
    <t>行政法与行政诉讼法</t>
  </si>
  <si>
    <t>社会经济统计学</t>
  </si>
  <si>
    <t>经济法</t>
  </si>
  <si>
    <t>社会保险综合实验</t>
  </si>
  <si>
    <t>劳动与社会保障专题调查</t>
  </si>
  <si>
    <t>劳动与社会保障专业毕业实习</t>
  </si>
  <si>
    <t>劳动安全管理</t>
  </si>
  <si>
    <t>非营利组织管理</t>
  </si>
  <si>
    <t>财务管理</t>
  </si>
  <si>
    <t>人口社会学</t>
  </si>
  <si>
    <t>电子政务</t>
  </si>
  <si>
    <t>社会医学</t>
  </si>
  <si>
    <t>精神健康社会工作</t>
  </si>
  <si>
    <t>最低毕业学分总计</t>
  </si>
  <si>
    <t>最低毕业学分数</t>
  </si>
  <si>
    <t>最低毕业学分占总学分比例</t>
  </si>
  <si>
    <t>实践学分数</t>
  </si>
  <si>
    <t>实践学分比例</t>
  </si>
  <si>
    <t>专业选修课</t>
  </si>
  <si>
    <t>劳动与社会保障专业课程结构比例一览表</t>
  </si>
  <si>
    <t>大学英语(1)</t>
  </si>
  <si>
    <t>大学英语(2)</t>
  </si>
  <si>
    <t>大学英语(3)</t>
  </si>
  <si>
    <t>计算机应用基础B</t>
  </si>
  <si>
    <t>微积分(2)</t>
  </si>
  <si>
    <t>线性代数B</t>
  </si>
  <si>
    <t>劳动与社会保障专业科技创新实践活动</t>
  </si>
  <si>
    <t>劳动争议处理</t>
  </si>
  <si>
    <t>劳动与社会保障专业毕业设计（论文）</t>
  </si>
  <si>
    <t>专业选修课</t>
  </si>
  <si>
    <t>备    注</t>
  </si>
  <si>
    <t>形势与政策1(上)</t>
  </si>
  <si>
    <t>形势与政策1(下)</t>
  </si>
  <si>
    <t>形势与政策2(上)</t>
  </si>
  <si>
    <t>形势与政策2(下)</t>
  </si>
  <si>
    <t>形势与政策3(上)</t>
  </si>
  <si>
    <t>形势与政策3(下)</t>
  </si>
  <si>
    <t>形势与政策4</t>
  </si>
  <si>
    <t>体育-1</t>
  </si>
  <si>
    <t>体育-2</t>
  </si>
  <si>
    <t>体育-3</t>
  </si>
  <si>
    <t>体育-4</t>
  </si>
  <si>
    <t>体育-5</t>
  </si>
  <si>
    <t>体育-6</t>
  </si>
  <si>
    <t>194202189</t>
  </si>
  <si>
    <t>194202119</t>
  </si>
  <si>
    <t>最低选修6个学分</t>
  </si>
  <si>
    <t>194202239</t>
  </si>
  <si>
    <t>194202609</t>
  </si>
  <si>
    <t>社会心理学B</t>
  </si>
  <si>
    <t>194202749</t>
  </si>
  <si>
    <t>194202769</t>
  </si>
  <si>
    <t>194202429</t>
  </si>
  <si>
    <t>社会保障概论A</t>
  </si>
  <si>
    <t>必修22个学分</t>
  </si>
  <si>
    <t>194202299</t>
  </si>
  <si>
    <t>194202399</t>
  </si>
  <si>
    <t>194202289</t>
  </si>
  <si>
    <t>194202449</t>
  </si>
  <si>
    <t>194202479</t>
  </si>
  <si>
    <t>194202409</t>
  </si>
  <si>
    <t>194202149</t>
  </si>
  <si>
    <t>194202019</t>
  </si>
  <si>
    <t>劳动与社会保障专业导论</t>
  </si>
  <si>
    <t>必修39个学分</t>
  </si>
  <si>
    <t>194202179</t>
  </si>
  <si>
    <t>194202159</t>
  </si>
  <si>
    <t>194202219</t>
  </si>
  <si>
    <t>194202569</t>
  </si>
  <si>
    <t>194202249</t>
  </si>
  <si>
    <t>194202419</t>
  </si>
  <si>
    <r>
      <t>1</t>
    </r>
    <r>
      <rPr>
        <sz val="8"/>
        <color indexed="8"/>
        <rFont val="方正书宋简体"/>
        <family val="4"/>
      </rPr>
      <t>94202339</t>
    </r>
  </si>
  <si>
    <r>
      <t>1</t>
    </r>
    <r>
      <rPr>
        <sz val="8"/>
        <color indexed="8"/>
        <rFont val="方正书宋简体"/>
        <family val="4"/>
      </rPr>
      <t>94202349</t>
    </r>
  </si>
  <si>
    <r>
      <t>1</t>
    </r>
    <r>
      <rPr>
        <sz val="8"/>
        <color indexed="8"/>
        <rFont val="方正书宋简体"/>
        <family val="4"/>
      </rPr>
      <t>94202309</t>
    </r>
  </si>
  <si>
    <r>
      <t>1</t>
    </r>
    <r>
      <rPr>
        <sz val="8"/>
        <color indexed="8"/>
        <rFont val="方正书宋简体"/>
        <family val="4"/>
      </rPr>
      <t>94202329</t>
    </r>
  </si>
  <si>
    <r>
      <t>1</t>
    </r>
    <r>
      <rPr>
        <sz val="8"/>
        <color indexed="8"/>
        <rFont val="方正书宋简体"/>
        <family val="4"/>
      </rPr>
      <t>94202319</t>
    </r>
  </si>
  <si>
    <r>
      <t>1</t>
    </r>
    <r>
      <rPr>
        <sz val="8"/>
        <color indexed="8"/>
        <rFont val="方正书宋简体"/>
        <family val="4"/>
      </rPr>
      <t>94202279</t>
    </r>
  </si>
  <si>
    <t>最低选修8个学分</t>
  </si>
  <si>
    <r>
      <t>1</t>
    </r>
    <r>
      <rPr>
        <sz val="8"/>
        <color indexed="8"/>
        <rFont val="方正书宋简体"/>
        <family val="4"/>
      </rPr>
      <t>94202139</t>
    </r>
  </si>
  <si>
    <r>
      <t>1</t>
    </r>
    <r>
      <rPr>
        <sz val="8"/>
        <color indexed="8"/>
        <rFont val="方正书宋简体"/>
        <family val="4"/>
      </rPr>
      <t>94202079</t>
    </r>
  </si>
  <si>
    <r>
      <t>1</t>
    </r>
    <r>
      <rPr>
        <sz val="8"/>
        <color indexed="8"/>
        <rFont val="方正书宋简体"/>
        <family val="4"/>
      </rPr>
      <t>94202379</t>
    </r>
  </si>
  <si>
    <r>
      <t>1</t>
    </r>
    <r>
      <rPr>
        <sz val="8"/>
        <color indexed="8"/>
        <rFont val="方正书宋简体"/>
        <family val="4"/>
      </rPr>
      <t>94202099</t>
    </r>
  </si>
  <si>
    <r>
      <t>1</t>
    </r>
    <r>
      <rPr>
        <sz val="8"/>
        <color indexed="8"/>
        <rFont val="方正书宋简体"/>
        <family val="4"/>
      </rPr>
      <t>94202639</t>
    </r>
  </si>
  <si>
    <r>
      <t>1</t>
    </r>
    <r>
      <rPr>
        <sz val="8"/>
        <color indexed="8"/>
        <rFont val="方正书宋简体"/>
        <family val="4"/>
      </rPr>
      <t>94202269</t>
    </r>
  </si>
  <si>
    <t xml:space="preserve">备注：根据经济社会发展对人才培养的需求，本科专业教学计划确需调整的，以西华大学教务管理系统公布的教学计划为准。
</t>
  </si>
  <si>
    <t xml:space="preserve">  专业核心课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</si>
</sst>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方正书宋简体"/>
      <family val="4"/>
    </font>
    <font>
      <sz val="8"/>
      <name val="方正书宋简体"/>
      <family val="4"/>
    </font>
    <font>
      <sz val="8"/>
      <color indexed="10"/>
      <name val="方正书宋简体"/>
      <family val="4"/>
    </font>
    <font>
      <b/>
      <sz val="8"/>
      <name val="方正书宋简体"/>
      <family val="4"/>
    </font>
    <font>
      <b/>
      <sz val="8"/>
      <color indexed="8"/>
      <name val="方正书宋简体"/>
      <family val="4"/>
    </font>
    <font>
      <b/>
      <sz val="8"/>
      <color indexed="10"/>
      <name val="方正书宋简体"/>
      <family val="4"/>
    </font>
    <font>
      <sz val="20"/>
      <color indexed="8"/>
      <name val="方正书宋简体"/>
      <family val="4"/>
    </font>
    <font>
      <b/>
      <sz val="20"/>
      <color indexed="8"/>
      <name val="方正书宋简体"/>
      <family val="4"/>
    </font>
    <font>
      <b/>
      <sz val="17"/>
      <color indexed="8"/>
      <name val="方正书宋简体"/>
      <family val="4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8"/>
      <color theme="1"/>
      <name val="方正书宋简体"/>
      <family val="4"/>
    </font>
    <font>
      <sz val="8"/>
      <color rgb="FFFF0000"/>
      <name val="方正书宋简体"/>
      <family val="4"/>
    </font>
    <font>
      <b/>
      <sz val="8"/>
      <color rgb="FFFF0000"/>
      <name val="方正书宋简体"/>
      <family val="4"/>
    </font>
    <font>
      <b/>
      <sz val="8"/>
      <color theme="1"/>
      <name val="方正书宋简体"/>
      <family val="4"/>
    </font>
    <font>
      <sz val="20"/>
      <color theme="1"/>
      <name val="方正书宋简体"/>
      <family val="4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>
        <color indexed="63"/>
      </bottom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9" fillId="0" borderId="2" applyNumberFormat="0" applyFill="0" applyAlignment="0" applyProtection="0"/>
    <xf numFmtId="0" fontId="35" fillId="0" borderId="3" applyNumberFormat="0" applyFill="0" applyAlignment="0" applyProtection="0"/>
    <xf numFmtId="0" fontId="10" fillId="0" borderId="4" applyNumberFormat="0" applyFill="0" applyAlignment="0" applyProtection="0"/>
    <xf numFmtId="0" fontId="36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13" fillId="5" borderId="0" applyNumberFormat="0" applyBorder="0" applyAlignment="0" applyProtection="0"/>
    <xf numFmtId="0" fontId="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14" fillId="7" borderId="0" applyNumberFormat="0" applyBorder="0" applyAlignment="0" applyProtection="0"/>
    <xf numFmtId="0" fontId="40" fillId="0" borderId="7" applyNumberFormat="0" applyFill="0" applyAlignment="0" applyProtection="0"/>
    <xf numFmtId="0" fontId="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6" borderId="9" applyNumberFormat="0" applyAlignment="0" applyProtection="0"/>
    <xf numFmtId="0" fontId="4" fillId="37" borderId="10" applyNumberFormat="0" applyAlignment="0" applyProtection="0"/>
    <xf numFmtId="0" fontId="42" fillId="38" borderId="11" applyNumberFormat="0" applyAlignment="0" applyProtection="0"/>
    <xf numFmtId="0" fontId="15" fillId="39" borderId="12" applyNumberFormat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18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40" borderId="0" applyNumberFormat="0" applyBorder="0" applyAlignment="0" applyProtection="0"/>
    <xf numFmtId="0" fontId="8" fillId="4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2" fillId="44" borderId="0" applyNumberFormat="0" applyBorder="0" applyAlignment="0" applyProtection="0"/>
    <xf numFmtId="0" fontId="8" fillId="45" borderId="0" applyNumberFormat="0" applyBorder="0" applyAlignment="0" applyProtection="0"/>
    <xf numFmtId="0" fontId="32" fillId="46" borderId="0" applyNumberFormat="0" applyBorder="0" applyAlignment="0" applyProtection="0"/>
    <xf numFmtId="0" fontId="8" fillId="29" borderId="0" applyNumberFormat="0" applyBorder="0" applyAlignment="0" applyProtection="0"/>
    <xf numFmtId="0" fontId="32" fillId="47" borderId="0" applyNumberFormat="0" applyBorder="0" applyAlignment="0" applyProtection="0"/>
    <xf numFmtId="0" fontId="8" fillId="31" borderId="0" applyNumberFormat="0" applyBorder="0" applyAlignment="0" applyProtection="0"/>
    <xf numFmtId="0" fontId="32" fillId="48" borderId="0" applyNumberFormat="0" applyBorder="0" applyAlignment="0" applyProtection="0"/>
    <xf numFmtId="0" fontId="8" fillId="49" borderId="0" applyNumberFormat="0" applyBorder="0" applyAlignment="0" applyProtection="0"/>
    <xf numFmtId="0" fontId="46" fillId="50" borderId="0" applyNumberFormat="0" applyBorder="0" applyAlignment="0" applyProtection="0"/>
    <xf numFmtId="0" fontId="5" fillId="51" borderId="0" applyNumberFormat="0" applyBorder="0" applyAlignment="0" applyProtection="0"/>
    <xf numFmtId="0" fontId="47" fillId="36" borderId="15" applyNumberFormat="0" applyAlignment="0" applyProtection="0"/>
    <xf numFmtId="0" fontId="7" fillId="37" borderId="16" applyNumberFormat="0" applyAlignment="0" applyProtection="0"/>
    <xf numFmtId="0" fontId="48" fillId="52" borderId="9" applyNumberFormat="0" applyAlignment="0" applyProtection="0"/>
    <xf numFmtId="0" fontId="6" fillId="13" borderId="10" applyNumberFormat="0" applyAlignment="0" applyProtection="0"/>
    <xf numFmtId="0" fontId="49" fillId="0" borderId="0" applyNumberFormat="0" applyFill="0" applyBorder="0" applyAlignment="0" applyProtection="0"/>
    <xf numFmtId="0" fontId="1" fillId="53" borderId="17" applyNumberFormat="0" applyFont="0" applyAlignment="0" applyProtection="0"/>
    <xf numFmtId="0" fontId="1" fillId="54" borderId="18" applyNumberFormat="0" applyFont="0" applyAlignment="0" applyProtection="0"/>
  </cellStyleXfs>
  <cellXfs count="105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23" fillId="0" borderId="19" xfId="0" applyFont="1" applyFill="1" applyBorder="1" applyAlignment="1">
      <alignment horizontal="center" vertical="center" textRotation="255" shrinkToFit="1"/>
    </xf>
    <xf numFmtId="49" fontId="23" fillId="55" borderId="19" xfId="0" applyNumberFormat="1" applyFont="1" applyFill="1" applyBorder="1" applyAlignment="1">
      <alignment horizontal="center"/>
    </xf>
    <xf numFmtId="0" fontId="23" fillId="55" borderId="19" xfId="0" applyNumberFormat="1" applyFont="1" applyFill="1" applyBorder="1" applyAlignment="1">
      <alignment horizontal="center"/>
    </xf>
    <xf numFmtId="49" fontId="23" fillId="55" borderId="19" xfId="0" applyNumberFormat="1" applyFont="1" applyFill="1" applyBorder="1" applyAlignment="1">
      <alignment horizontal="left"/>
    </xf>
    <xf numFmtId="0" fontId="23" fillId="0" borderId="19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/>
    </xf>
    <xf numFmtId="49" fontId="23" fillId="55" borderId="19" xfId="0" applyNumberFormat="1" applyFont="1" applyFill="1" applyBorder="1" applyAlignment="1">
      <alignment horizontal="center" wrapText="1"/>
    </xf>
    <xf numFmtId="0" fontId="51" fillId="0" borderId="19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shrinkToFit="1"/>
    </xf>
    <xf numFmtId="0" fontId="23" fillId="0" borderId="19" xfId="0" applyNumberFormat="1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 shrinkToFit="1"/>
    </xf>
    <xf numFmtId="0" fontId="25" fillId="0" borderId="19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textRotation="255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wrapText="1" shrinkToFit="1"/>
    </xf>
    <xf numFmtId="0" fontId="23" fillId="0" borderId="22" xfId="0" applyFont="1" applyFill="1" applyBorder="1" applyAlignment="1">
      <alignment horizontal="center" vertical="center" wrapText="1" shrinkToFit="1"/>
    </xf>
    <xf numFmtId="0" fontId="22" fillId="0" borderId="19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 shrinkToFit="1"/>
    </xf>
    <xf numFmtId="0" fontId="23" fillId="0" borderId="24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3" fillId="0" borderId="26" xfId="0" applyFont="1" applyFill="1" applyBorder="1" applyAlignment="1">
      <alignment horizontal="center" vertical="center" textRotation="255" shrinkToFit="1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28" xfId="0" applyFont="1" applyFill="1" applyBorder="1" applyAlignment="1">
      <alignment horizontal="center" vertical="center" wrapText="1" shrinkToFit="1"/>
    </xf>
    <xf numFmtId="0" fontId="23" fillId="0" borderId="29" xfId="0" applyFont="1" applyFill="1" applyBorder="1" applyAlignment="1">
      <alignment horizontal="center" vertical="center" wrapText="1" shrinkToFit="1"/>
    </xf>
    <xf numFmtId="0" fontId="23" fillId="0" borderId="30" xfId="0" applyFont="1" applyFill="1" applyBorder="1" applyAlignment="1">
      <alignment horizontal="center" vertical="center" textRotation="255" shrinkToFit="1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3" fillId="0" borderId="26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textRotation="255" shrinkToFi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23" fillId="0" borderId="2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25" fillId="0" borderId="19" xfId="0" applyFont="1" applyFill="1" applyBorder="1" applyAlignment="1">
      <alignment horizontal="center" vertical="center" wrapText="1" shrinkToFit="1"/>
    </xf>
    <xf numFmtId="0" fontId="23" fillId="0" borderId="31" xfId="0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horizontal="center" vertical="center" textRotation="255" shrinkToFit="1"/>
    </xf>
    <xf numFmtId="0" fontId="51" fillId="0" borderId="26" xfId="0" applyFont="1" applyFill="1" applyBorder="1" applyAlignment="1">
      <alignment horizontal="center" vertical="center" textRotation="255" shrinkToFit="1"/>
    </xf>
    <xf numFmtId="0" fontId="50" fillId="0" borderId="0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center" vertical="center" wrapText="1" shrinkToFit="1"/>
    </xf>
    <xf numFmtId="0" fontId="25" fillId="0" borderId="22" xfId="0" applyFont="1" applyFill="1" applyBorder="1" applyAlignment="1">
      <alignment horizontal="center" vertical="center" wrapText="1" shrinkToFit="1"/>
    </xf>
    <xf numFmtId="0" fontId="23" fillId="0" borderId="26" xfId="0" applyFont="1" applyFill="1" applyBorder="1" applyAlignment="1">
      <alignment horizontal="center" vertical="center" wrapText="1" shrinkToFit="1"/>
    </xf>
    <xf numFmtId="0" fontId="25" fillId="0" borderId="19" xfId="0" applyFont="1" applyFill="1" applyBorder="1" applyAlignment="1">
      <alignment horizontal="center" vertical="center" wrapText="1" shrinkToFit="1"/>
    </xf>
    <xf numFmtId="0" fontId="23" fillId="0" borderId="30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3" fillId="0" borderId="19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50" fillId="0" borderId="32" xfId="0" applyFont="1" applyBorder="1" applyAlignment="1">
      <alignment vertical="center"/>
    </xf>
    <xf numFmtId="49" fontId="50" fillId="0" borderId="0" xfId="0" applyNumberFormat="1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textRotation="255" shrinkToFit="1"/>
    </xf>
    <xf numFmtId="49" fontId="25" fillId="0" borderId="19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49" fontId="50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23" fillId="0" borderId="19" xfId="0" applyFont="1" applyFill="1" applyBorder="1" applyAlignment="1">
      <alignment horizontal="center" vertical="center" wrapText="1" shrinkToFit="1"/>
    </xf>
    <xf numFmtId="0" fontId="50" fillId="0" borderId="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23" fillId="0" borderId="31" xfId="0" applyFont="1" applyFill="1" applyBorder="1" applyAlignment="1">
      <alignment horizontal="center" vertical="top" textRotation="255" shrinkToFit="1"/>
    </xf>
    <xf numFmtId="0" fontId="23" fillId="0" borderId="26" xfId="0" applyFont="1" applyFill="1" applyBorder="1" applyAlignment="1">
      <alignment horizontal="center" vertical="top" textRotation="255" shrinkToFit="1"/>
    </xf>
    <xf numFmtId="0" fontId="23" fillId="0" borderId="30" xfId="0" applyFont="1" applyFill="1" applyBorder="1" applyAlignment="1">
      <alignment horizontal="center" vertical="top" textRotation="255" shrinkToFit="1"/>
    </xf>
    <xf numFmtId="49" fontId="30" fillId="0" borderId="0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0" fontId="2" fillId="0" borderId="19" xfId="0" applyNumberFormat="1" applyFont="1" applyBorder="1" applyAlignment="1">
      <alignment horizontal="center" vertical="center" wrapText="1"/>
    </xf>
    <xf numFmtId="10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6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3.57421875" style="70" customWidth="1"/>
    <col min="2" max="2" width="3.57421875" style="3" customWidth="1"/>
    <col min="3" max="3" width="7.57421875" style="71" customWidth="1"/>
    <col min="4" max="4" width="23.140625" style="93" customWidth="1"/>
    <col min="5" max="10" width="3.421875" style="3" customWidth="1"/>
    <col min="11" max="11" width="3.57421875" style="72" customWidth="1"/>
    <col min="12" max="18" width="3.421875" style="3" customWidth="1"/>
    <col min="19" max="19" width="3.421875" style="48" customWidth="1"/>
    <col min="20" max="20" width="3.421875" style="3" customWidth="1"/>
    <col min="21" max="21" width="5.57421875" style="3" customWidth="1"/>
    <col min="22" max="23" width="9.00390625" style="2" customWidth="1"/>
    <col min="24" max="16384" width="9.00390625" style="3" customWidth="1"/>
  </cols>
  <sheetData>
    <row r="1" spans="1:23" s="74" customFormat="1" ht="49.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3"/>
      <c r="W1" s="73"/>
    </row>
    <row r="2" spans="1:21" ht="13.5" customHeight="1">
      <c r="A2" s="76" t="s">
        <v>1</v>
      </c>
      <c r="B2" s="76" t="s">
        <v>2</v>
      </c>
      <c r="C2" s="77" t="s">
        <v>3</v>
      </c>
      <c r="D2" s="78" t="s">
        <v>4</v>
      </c>
      <c r="E2" s="78" t="s">
        <v>5</v>
      </c>
      <c r="F2" s="78" t="s">
        <v>6</v>
      </c>
      <c r="G2" s="79"/>
      <c r="H2" s="79"/>
      <c r="I2" s="79"/>
      <c r="J2" s="78" t="s">
        <v>7</v>
      </c>
      <c r="K2" s="78" t="s">
        <v>8</v>
      </c>
      <c r="L2" s="78" t="s">
        <v>9</v>
      </c>
      <c r="M2" s="78" t="s">
        <v>10</v>
      </c>
      <c r="N2" s="78"/>
      <c r="O2" s="78"/>
      <c r="P2" s="78"/>
      <c r="Q2" s="78"/>
      <c r="R2" s="78"/>
      <c r="S2" s="78"/>
      <c r="T2" s="78"/>
      <c r="U2" s="80" t="s">
        <v>131</v>
      </c>
    </row>
    <row r="3" spans="1:21" ht="11.25">
      <c r="A3" s="76"/>
      <c r="B3" s="76"/>
      <c r="C3" s="77"/>
      <c r="D3" s="78"/>
      <c r="E3" s="78"/>
      <c r="F3" s="78" t="s">
        <v>11</v>
      </c>
      <c r="G3" s="78" t="s">
        <v>12</v>
      </c>
      <c r="H3" s="78"/>
      <c r="I3" s="78"/>
      <c r="J3" s="78"/>
      <c r="K3" s="78"/>
      <c r="L3" s="78"/>
      <c r="M3" s="78" t="s">
        <v>13</v>
      </c>
      <c r="N3" s="78"/>
      <c r="O3" s="78" t="s">
        <v>14</v>
      </c>
      <c r="P3" s="78"/>
      <c r="Q3" s="78" t="s">
        <v>15</v>
      </c>
      <c r="R3" s="78"/>
      <c r="S3" s="78" t="s">
        <v>16</v>
      </c>
      <c r="T3" s="78"/>
      <c r="U3" s="80"/>
    </row>
    <row r="4" spans="1:21" ht="45" customHeight="1">
      <c r="A4" s="76"/>
      <c r="B4" s="76"/>
      <c r="C4" s="77"/>
      <c r="D4" s="78"/>
      <c r="E4" s="78"/>
      <c r="F4" s="78"/>
      <c r="G4" s="81" t="s">
        <v>17</v>
      </c>
      <c r="H4" s="81" t="s">
        <v>18</v>
      </c>
      <c r="I4" s="81" t="s">
        <v>19</v>
      </c>
      <c r="J4" s="78"/>
      <c r="K4" s="78"/>
      <c r="L4" s="78"/>
      <c r="M4" s="81">
        <v>1</v>
      </c>
      <c r="N4" s="81">
        <v>2</v>
      </c>
      <c r="O4" s="81">
        <v>3</v>
      </c>
      <c r="P4" s="81">
        <v>4</v>
      </c>
      <c r="Q4" s="81">
        <v>5</v>
      </c>
      <c r="R4" s="81">
        <v>6</v>
      </c>
      <c r="S4" s="81">
        <v>7</v>
      </c>
      <c r="T4" s="81">
        <v>8</v>
      </c>
      <c r="U4" s="80"/>
    </row>
    <row r="5" spans="1:29" s="2" customFormat="1" ht="12" customHeight="1">
      <c r="A5" s="4" t="s">
        <v>20</v>
      </c>
      <c r="B5" s="4" t="s">
        <v>21</v>
      </c>
      <c r="C5" s="5" t="s">
        <v>22</v>
      </c>
      <c r="D5" s="10" t="s">
        <v>23</v>
      </c>
      <c r="E5" s="6">
        <v>40</v>
      </c>
      <c r="F5" s="5">
        <v>40</v>
      </c>
      <c r="G5" s="5"/>
      <c r="H5" s="7"/>
      <c r="I5" s="7"/>
      <c r="J5" s="7"/>
      <c r="K5" s="8">
        <v>2.5</v>
      </c>
      <c r="L5" s="8">
        <v>2</v>
      </c>
      <c r="M5" s="8"/>
      <c r="N5" s="8">
        <v>40</v>
      </c>
      <c r="O5" s="8"/>
      <c r="P5" s="8"/>
      <c r="Q5" s="8"/>
      <c r="R5" s="8"/>
      <c r="S5" s="8"/>
      <c r="T5" s="8"/>
      <c r="U5" s="9"/>
      <c r="AB5" s="3"/>
      <c r="AC5" s="3"/>
    </row>
    <row r="6" spans="1:29" s="2" customFormat="1" ht="12" customHeight="1">
      <c r="A6" s="4"/>
      <c r="B6" s="4"/>
      <c r="C6" s="5" t="s">
        <v>24</v>
      </c>
      <c r="D6" s="10" t="s">
        <v>25</v>
      </c>
      <c r="E6" s="5">
        <v>40</v>
      </c>
      <c r="F6" s="5">
        <v>40</v>
      </c>
      <c r="G6" s="5"/>
      <c r="H6" s="7"/>
      <c r="I6" s="7"/>
      <c r="J6" s="7"/>
      <c r="K6" s="8">
        <v>2.5</v>
      </c>
      <c r="L6" s="8">
        <v>1</v>
      </c>
      <c r="M6" s="8">
        <v>40</v>
      </c>
      <c r="N6" s="8"/>
      <c r="O6" s="8"/>
      <c r="P6" s="8"/>
      <c r="Q6" s="8"/>
      <c r="R6" s="8"/>
      <c r="S6" s="8"/>
      <c r="T6" s="8"/>
      <c r="U6" s="9"/>
      <c r="AB6" s="3"/>
      <c r="AC6" s="3"/>
    </row>
    <row r="7" spans="1:29" s="2" customFormat="1" ht="12" customHeight="1">
      <c r="A7" s="4"/>
      <c r="B7" s="4"/>
      <c r="C7" s="5" t="s">
        <v>26</v>
      </c>
      <c r="D7" s="10" t="s">
        <v>27</v>
      </c>
      <c r="E7" s="5">
        <v>40</v>
      </c>
      <c r="F7" s="5">
        <v>40</v>
      </c>
      <c r="G7" s="5"/>
      <c r="H7" s="7"/>
      <c r="I7" s="7"/>
      <c r="J7" s="7"/>
      <c r="K7" s="8">
        <v>2.5</v>
      </c>
      <c r="L7" s="8">
        <v>3</v>
      </c>
      <c r="M7" s="8"/>
      <c r="N7" s="8"/>
      <c r="O7" s="8">
        <v>40</v>
      </c>
      <c r="P7" s="8"/>
      <c r="Q7" s="8"/>
      <c r="R7" s="8"/>
      <c r="S7" s="8"/>
      <c r="T7" s="8"/>
      <c r="U7" s="9"/>
      <c r="AB7" s="3"/>
      <c r="AC7" s="3"/>
    </row>
    <row r="8" spans="1:29" s="2" customFormat="1" ht="24.75" customHeight="1">
      <c r="A8" s="4"/>
      <c r="B8" s="4"/>
      <c r="C8" s="5" t="s">
        <v>28</v>
      </c>
      <c r="D8" s="10" t="s">
        <v>29</v>
      </c>
      <c r="E8" s="5">
        <v>72</v>
      </c>
      <c r="F8" s="5">
        <v>72</v>
      </c>
      <c r="G8" s="5"/>
      <c r="H8" s="7"/>
      <c r="I8" s="7"/>
      <c r="J8" s="7"/>
      <c r="K8" s="8">
        <v>4.5</v>
      </c>
      <c r="L8" s="8">
        <v>5</v>
      </c>
      <c r="M8" s="8"/>
      <c r="N8" s="8"/>
      <c r="O8" s="8"/>
      <c r="P8" s="8"/>
      <c r="Q8" s="8">
        <v>72</v>
      </c>
      <c r="R8" s="8"/>
      <c r="S8" s="8"/>
      <c r="T8" s="8"/>
      <c r="U8" s="9"/>
      <c r="AB8" s="3"/>
      <c r="AC8" s="3"/>
    </row>
    <row r="9" spans="1:21" s="2" customFormat="1" ht="12" customHeight="1">
      <c r="A9" s="4"/>
      <c r="B9" s="4"/>
      <c r="C9" s="5" t="s">
        <v>30</v>
      </c>
      <c r="D9" s="10" t="s">
        <v>31</v>
      </c>
      <c r="E9" s="5">
        <v>32</v>
      </c>
      <c r="F9" s="5"/>
      <c r="G9" s="5"/>
      <c r="H9" s="7"/>
      <c r="I9" s="7"/>
      <c r="J9" s="7">
        <v>32</v>
      </c>
      <c r="K9" s="8">
        <v>2</v>
      </c>
      <c r="L9" s="8">
        <v>3</v>
      </c>
      <c r="M9" s="8"/>
      <c r="N9" s="8"/>
      <c r="O9" s="8">
        <v>32</v>
      </c>
      <c r="P9" s="8"/>
      <c r="Q9" s="8"/>
      <c r="R9" s="8"/>
      <c r="S9" s="8"/>
      <c r="T9" s="8"/>
      <c r="U9" s="9"/>
    </row>
    <row r="10" spans="1:21" s="2" customFormat="1" ht="12" customHeight="1">
      <c r="A10" s="4"/>
      <c r="B10" s="4"/>
      <c r="C10" s="5" t="s">
        <v>32</v>
      </c>
      <c r="D10" s="10" t="s">
        <v>132</v>
      </c>
      <c r="E10" s="5">
        <v>8</v>
      </c>
      <c r="F10" s="5">
        <v>8</v>
      </c>
      <c r="G10" s="5"/>
      <c r="H10" s="7"/>
      <c r="I10" s="7"/>
      <c r="J10" s="7"/>
      <c r="K10" s="5">
        <v>0.25</v>
      </c>
      <c r="L10" s="8">
        <v>1</v>
      </c>
      <c r="M10" s="8">
        <v>8</v>
      </c>
      <c r="N10" s="8"/>
      <c r="O10" s="8"/>
      <c r="P10" s="8"/>
      <c r="Q10" s="8"/>
      <c r="R10" s="8"/>
      <c r="S10" s="11"/>
      <c r="T10" s="8"/>
      <c r="U10" s="9"/>
    </row>
    <row r="11" spans="1:21" s="2" customFormat="1" ht="12" customHeight="1">
      <c r="A11" s="4"/>
      <c r="B11" s="4"/>
      <c r="C11" s="5" t="s">
        <v>33</v>
      </c>
      <c r="D11" s="10" t="s">
        <v>133</v>
      </c>
      <c r="E11" s="5">
        <v>8</v>
      </c>
      <c r="F11" s="5">
        <v>8</v>
      </c>
      <c r="G11" s="5"/>
      <c r="H11" s="7"/>
      <c r="I11" s="7"/>
      <c r="J11" s="7"/>
      <c r="K11" s="5">
        <v>0.25</v>
      </c>
      <c r="L11" s="8">
        <v>2</v>
      </c>
      <c r="M11" s="8"/>
      <c r="N11" s="8">
        <v>8</v>
      </c>
      <c r="O11" s="8"/>
      <c r="P11" s="8"/>
      <c r="Q11" s="8"/>
      <c r="R11" s="8"/>
      <c r="S11" s="11"/>
      <c r="T11" s="8"/>
      <c r="U11" s="9"/>
    </row>
    <row r="12" spans="1:21" s="2" customFormat="1" ht="12" customHeight="1">
      <c r="A12" s="4"/>
      <c r="B12" s="4"/>
      <c r="C12" s="5" t="s">
        <v>34</v>
      </c>
      <c r="D12" s="10" t="s">
        <v>134</v>
      </c>
      <c r="E12" s="5">
        <v>8</v>
      </c>
      <c r="F12" s="5">
        <v>8</v>
      </c>
      <c r="G12" s="5"/>
      <c r="H12" s="7"/>
      <c r="I12" s="7"/>
      <c r="J12" s="7"/>
      <c r="K12" s="5">
        <v>0.25</v>
      </c>
      <c r="L12" s="8">
        <v>3</v>
      </c>
      <c r="M12" s="8"/>
      <c r="N12" s="8"/>
      <c r="O12" s="8">
        <v>8</v>
      </c>
      <c r="P12" s="8"/>
      <c r="Q12" s="8"/>
      <c r="R12" s="8"/>
      <c r="S12" s="11"/>
      <c r="T12" s="8"/>
      <c r="U12" s="9"/>
    </row>
    <row r="13" spans="1:21" s="2" customFormat="1" ht="12" customHeight="1">
      <c r="A13" s="4"/>
      <c r="B13" s="4"/>
      <c r="C13" s="5" t="s">
        <v>35</v>
      </c>
      <c r="D13" s="10" t="s">
        <v>135</v>
      </c>
      <c r="E13" s="5">
        <v>8</v>
      </c>
      <c r="F13" s="5">
        <v>8</v>
      </c>
      <c r="G13" s="5"/>
      <c r="H13" s="7"/>
      <c r="I13" s="7"/>
      <c r="J13" s="7"/>
      <c r="K13" s="5">
        <v>0.25</v>
      </c>
      <c r="L13" s="8">
        <v>4</v>
      </c>
      <c r="M13" s="8"/>
      <c r="N13" s="8"/>
      <c r="O13" s="8"/>
      <c r="P13" s="8">
        <v>8</v>
      </c>
      <c r="Q13" s="8"/>
      <c r="R13" s="8"/>
      <c r="S13" s="11"/>
      <c r="T13" s="8"/>
      <c r="U13" s="9"/>
    </row>
    <row r="14" spans="1:21" s="2" customFormat="1" ht="12" customHeight="1">
      <c r="A14" s="4"/>
      <c r="B14" s="4"/>
      <c r="C14" s="5" t="s">
        <v>36</v>
      </c>
      <c r="D14" s="10" t="s">
        <v>136</v>
      </c>
      <c r="E14" s="5">
        <v>8</v>
      </c>
      <c r="F14" s="5">
        <v>8</v>
      </c>
      <c r="G14" s="5"/>
      <c r="H14" s="7"/>
      <c r="I14" s="7"/>
      <c r="J14" s="7"/>
      <c r="K14" s="5">
        <v>0.25</v>
      </c>
      <c r="L14" s="8">
        <v>5</v>
      </c>
      <c r="M14" s="8"/>
      <c r="N14" s="8"/>
      <c r="O14" s="8"/>
      <c r="P14" s="8"/>
      <c r="Q14" s="8">
        <v>8</v>
      </c>
      <c r="R14" s="8"/>
      <c r="S14" s="11"/>
      <c r="T14" s="8"/>
      <c r="U14" s="9"/>
    </row>
    <row r="15" spans="1:21" s="2" customFormat="1" ht="12" customHeight="1">
      <c r="A15" s="4"/>
      <c r="B15" s="4"/>
      <c r="C15" s="5" t="s">
        <v>37</v>
      </c>
      <c r="D15" s="10" t="s">
        <v>137</v>
      </c>
      <c r="E15" s="5">
        <v>8</v>
      </c>
      <c r="F15" s="5">
        <v>8</v>
      </c>
      <c r="G15" s="5"/>
      <c r="H15" s="7"/>
      <c r="I15" s="7"/>
      <c r="J15" s="7"/>
      <c r="K15" s="5">
        <v>0.25</v>
      </c>
      <c r="L15" s="8">
        <v>6</v>
      </c>
      <c r="M15" s="8"/>
      <c r="N15" s="8"/>
      <c r="O15" s="8"/>
      <c r="P15" s="8"/>
      <c r="Q15" s="8"/>
      <c r="R15" s="8">
        <v>8</v>
      </c>
      <c r="S15" s="11"/>
      <c r="T15" s="8"/>
      <c r="U15" s="9"/>
    </row>
    <row r="16" spans="1:21" s="2" customFormat="1" ht="12" customHeight="1">
      <c r="A16" s="4"/>
      <c r="B16" s="4"/>
      <c r="C16" s="5" t="s">
        <v>38</v>
      </c>
      <c r="D16" s="10" t="s">
        <v>138</v>
      </c>
      <c r="E16" s="5">
        <v>16</v>
      </c>
      <c r="F16" s="5">
        <v>16</v>
      </c>
      <c r="G16" s="5"/>
      <c r="H16" s="7"/>
      <c r="I16" s="7"/>
      <c r="J16" s="7"/>
      <c r="K16" s="5">
        <v>0.5</v>
      </c>
      <c r="L16" s="8">
        <v>7</v>
      </c>
      <c r="M16" s="8"/>
      <c r="N16" s="8"/>
      <c r="O16" s="8"/>
      <c r="P16" s="8"/>
      <c r="Q16" s="8"/>
      <c r="R16" s="8"/>
      <c r="S16" s="8">
        <v>16</v>
      </c>
      <c r="T16" s="8"/>
      <c r="U16" s="9"/>
    </row>
    <row r="17" spans="1:21" s="2" customFormat="1" ht="12" customHeight="1">
      <c r="A17" s="4"/>
      <c r="B17" s="4"/>
      <c r="C17" s="5" t="s">
        <v>39</v>
      </c>
      <c r="D17" s="10" t="s">
        <v>40</v>
      </c>
      <c r="E17" s="5">
        <f>SUM(F17:H17,J17)</f>
        <v>16</v>
      </c>
      <c r="F17" s="5">
        <v>16</v>
      </c>
      <c r="G17" s="5"/>
      <c r="H17" s="7"/>
      <c r="I17" s="7" t="s">
        <v>41</v>
      </c>
      <c r="J17" s="7"/>
      <c r="K17" s="5">
        <v>1</v>
      </c>
      <c r="L17" s="8">
        <v>1</v>
      </c>
      <c r="M17" s="8">
        <v>16</v>
      </c>
      <c r="N17" s="8"/>
      <c r="O17" s="8"/>
      <c r="P17" s="8"/>
      <c r="Q17" s="8"/>
      <c r="R17" s="8"/>
      <c r="S17" s="8"/>
      <c r="T17" s="8"/>
      <c r="U17" s="9"/>
    </row>
    <row r="18" spans="1:21" s="2" customFormat="1" ht="12" customHeight="1">
      <c r="A18" s="4"/>
      <c r="B18" s="4"/>
      <c r="C18" s="5" t="s">
        <v>42</v>
      </c>
      <c r="D18" s="10" t="s">
        <v>43</v>
      </c>
      <c r="E18" s="5"/>
      <c r="F18" s="5" t="s">
        <v>41</v>
      </c>
      <c r="G18" s="5" t="s">
        <v>41</v>
      </c>
      <c r="H18" s="7" t="s">
        <v>41</v>
      </c>
      <c r="I18" s="7">
        <v>3</v>
      </c>
      <c r="J18" s="7"/>
      <c r="K18" s="5">
        <v>2</v>
      </c>
      <c r="L18" s="8">
        <v>1</v>
      </c>
      <c r="M18" s="8">
        <v>32</v>
      </c>
      <c r="N18" s="8"/>
      <c r="O18" s="8"/>
      <c r="P18" s="8"/>
      <c r="Q18" s="8"/>
      <c r="R18" s="8"/>
      <c r="S18" s="8"/>
      <c r="T18" s="8"/>
      <c r="U18" s="9"/>
    </row>
    <row r="19" spans="1:21" s="2" customFormat="1" ht="12" customHeight="1">
      <c r="A19" s="4"/>
      <c r="B19" s="4"/>
      <c r="C19" s="5" t="s">
        <v>44</v>
      </c>
      <c r="D19" s="10" t="s">
        <v>139</v>
      </c>
      <c r="E19" s="5">
        <v>32</v>
      </c>
      <c r="F19" s="5">
        <v>32</v>
      </c>
      <c r="G19" s="5"/>
      <c r="H19" s="7"/>
      <c r="I19" s="7"/>
      <c r="J19" s="7"/>
      <c r="K19" s="5">
        <v>1</v>
      </c>
      <c r="L19" s="8">
        <v>1</v>
      </c>
      <c r="M19" s="8">
        <v>32</v>
      </c>
      <c r="N19" s="8"/>
      <c r="O19" s="8"/>
      <c r="P19" s="8"/>
      <c r="Q19" s="8"/>
      <c r="R19" s="8"/>
      <c r="S19" s="8"/>
      <c r="T19" s="8"/>
      <c r="U19" s="12" t="s">
        <v>45</v>
      </c>
    </row>
    <row r="20" spans="1:21" s="2" customFormat="1" ht="12" customHeight="1">
      <c r="A20" s="4"/>
      <c r="B20" s="4"/>
      <c r="C20" s="5" t="s">
        <v>46</v>
      </c>
      <c r="D20" s="10" t="s">
        <v>140</v>
      </c>
      <c r="E20" s="5">
        <v>32</v>
      </c>
      <c r="F20" s="5">
        <v>32</v>
      </c>
      <c r="G20" s="5"/>
      <c r="H20" s="7"/>
      <c r="I20" s="7"/>
      <c r="J20" s="7"/>
      <c r="K20" s="5">
        <v>1</v>
      </c>
      <c r="L20" s="13">
        <v>2</v>
      </c>
      <c r="M20" s="13"/>
      <c r="N20" s="8">
        <v>32</v>
      </c>
      <c r="O20" s="13"/>
      <c r="P20" s="13"/>
      <c r="Q20" s="13"/>
      <c r="R20" s="13"/>
      <c r="S20" s="13"/>
      <c r="T20" s="13"/>
      <c r="U20" s="12"/>
    </row>
    <row r="21" spans="1:21" s="2" customFormat="1" ht="12" customHeight="1">
      <c r="A21" s="4"/>
      <c r="B21" s="4"/>
      <c r="C21" s="5" t="s">
        <v>47</v>
      </c>
      <c r="D21" s="10" t="s">
        <v>141</v>
      </c>
      <c r="E21" s="5">
        <v>32</v>
      </c>
      <c r="F21" s="5">
        <v>32</v>
      </c>
      <c r="G21" s="5"/>
      <c r="H21" s="7"/>
      <c r="I21" s="7"/>
      <c r="J21" s="7"/>
      <c r="K21" s="5">
        <v>1</v>
      </c>
      <c r="L21" s="13">
        <v>3</v>
      </c>
      <c r="M21" s="13"/>
      <c r="N21" s="13"/>
      <c r="O21" s="14">
        <v>32</v>
      </c>
      <c r="P21" s="13"/>
      <c r="Q21" s="13"/>
      <c r="R21" s="13"/>
      <c r="S21" s="13"/>
      <c r="T21" s="13"/>
      <c r="U21" s="12"/>
    </row>
    <row r="22" spans="1:21" s="2" customFormat="1" ht="12" customHeight="1">
      <c r="A22" s="4"/>
      <c r="B22" s="4"/>
      <c r="C22" s="5" t="s">
        <v>48</v>
      </c>
      <c r="D22" s="10" t="s">
        <v>142</v>
      </c>
      <c r="E22" s="5">
        <v>32</v>
      </c>
      <c r="F22" s="5">
        <v>32</v>
      </c>
      <c r="G22" s="5"/>
      <c r="H22" s="7"/>
      <c r="I22" s="7"/>
      <c r="J22" s="7"/>
      <c r="K22" s="5">
        <v>1</v>
      </c>
      <c r="L22" s="13">
        <v>4</v>
      </c>
      <c r="M22" s="13"/>
      <c r="N22" s="13"/>
      <c r="O22" s="13"/>
      <c r="P22" s="14">
        <v>32</v>
      </c>
      <c r="Q22" s="13"/>
      <c r="R22" s="13"/>
      <c r="S22" s="13"/>
      <c r="T22" s="13"/>
      <c r="U22" s="12"/>
    </row>
    <row r="23" spans="1:21" s="2" customFormat="1" ht="12" customHeight="1">
      <c r="A23" s="4"/>
      <c r="B23" s="4"/>
      <c r="C23" s="5" t="s">
        <v>49</v>
      </c>
      <c r="D23" s="10" t="s">
        <v>143</v>
      </c>
      <c r="E23" s="5">
        <v>8</v>
      </c>
      <c r="F23" s="5">
        <v>8</v>
      </c>
      <c r="G23" s="5"/>
      <c r="H23" s="7"/>
      <c r="I23" s="7"/>
      <c r="J23" s="7"/>
      <c r="K23" s="5">
        <v>0</v>
      </c>
      <c r="L23" s="14">
        <v>5</v>
      </c>
      <c r="M23" s="13"/>
      <c r="N23" s="13"/>
      <c r="O23" s="13"/>
      <c r="P23" s="13"/>
      <c r="Q23" s="14">
        <v>8</v>
      </c>
      <c r="R23" s="13"/>
      <c r="S23" s="13"/>
      <c r="T23" s="13"/>
      <c r="U23" s="15"/>
    </row>
    <row r="24" spans="1:21" s="2" customFormat="1" ht="12" customHeight="1">
      <c r="A24" s="4"/>
      <c r="B24" s="4"/>
      <c r="C24" s="5" t="s">
        <v>50</v>
      </c>
      <c r="D24" s="10" t="s">
        <v>144</v>
      </c>
      <c r="E24" s="5">
        <v>8</v>
      </c>
      <c r="F24" s="5">
        <v>8</v>
      </c>
      <c r="G24" s="5"/>
      <c r="H24" s="7"/>
      <c r="I24" s="7"/>
      <c r="J24" s="7"/>
      <c r="K24" s="5">
        <v>0</v>
      </c>
      <c r="L24" s="14">
        <v>7</v>
      </c>
      <c r="M24" s="14"/>
      <c r="N24" s="13"/>
      <c r="O24" s="13"/>
      <c r="P24" s="13"/>
      <c r="Q24" s="13"/>
      <c r="R24" s="13"/>
      <c r="S24" s="14">
        <v>8</v>
      </c>
      <c r="T24" s="13"/>
      <c r="U24" s="15"/>
    </row>
    <row r="25" spans="1:21" s="2" customFormat="1" ht="12" customHeight="1">
      <c r="A25" s="4"/>
      <c r="B25" s="4"/>
      <c r="C25" s="5" t="s">
        <v>51</v>
      </c>
      <c r="D25" s="91" t="s">
        <v>121</v>
      </c>
      <c r="E25" s="8">
        <f>SUM(F25:H25,J25)</f>
        <v>32</v>
      </c>
      <c r="F25" s="8">
        <v>32</v>
      </c>
      <c r="G25" s="5"/>
      <c r="H25" s="8"/>
      <c r="I25" s="8"/>
      <c r="J25" s="8"/>
      <c r="K25" s="8">
        <v>2</v>
      </c>
      <c r="L25" s="8">
        <v>1</v>
      </c>
      <c r="M25" s="8">
        <v>32</v>
      </c>
      <c r="N25" s="8"/>
      <c r="O25" s="8"/>
      <c r="P25" s="8"/>
      <c r="Q25" s="8"/>
      <c r="R25" s="8"/>
      <c r="S25" s="8"/>
      <c r="T25" s="8"/>
      <c r="U25" s="15"/>
    </row>
    <row r="26" spans="1:21" s="2" customFormat="1" ht="12" customHeight="1">
      <c r="A26" s="4"/>
      <c r="B26" s="4"/>
      <c r="C26" s="5" t="s">
        <v>52</v>
      </c>
      <c r="D26" s="91" t="s">
        <v>122</v>
      </c>
      <c r="E26" s="8">
        <f>SUM(F26:H26,J26)</f>
        <v>32</v>
      </c>
      <c r="F26" s="8">
        <v>32</v>
      </c>
      <c r="G26" s="5"/>
      <c r="H26" s="8"/>
      <c r="I26" s="8"/>
      <c r="J26" s="8"/>
      <c r="K26" s="8">
        <v>2</v>
      </c>
      <c r="L26" s="8">
        <v>2</v>
      </c>
      <c r="M26" s="8"/>
      <c r="N26" s="8">
        <v>32</v>
      </c>
      <c r="O26" s="8"/>
      <c r="P26" s="8"/>
      <c r="Q26" s="8"/>
      <c r="R26" s="8"/>
      <c r="S26" s="8"/>
      <c r="T26" s="8"/>
      <c r="U26" s="15"/>
    </row>
    <row r="27" spans="1:21" s="2" customFormat="1" ht="12" customHeight="1">
      <c r="A27" s="4"/>
      <c r="B27" s="4"/>
      <c r="C27" s="5" t="s">
        <v>53</v>
      </c>
      <c r="D27" s="91" t="s">
        <v>123</v>
      </c>
      <c r="E27" s="8">
        <f>SUM(F27:H27,J27)</f>
        <v>32</v>
      </c>
      <c r="F27" s="8">
        <v>32</v>
      </c>
      <c r="G27" s="5"/>
      <c r="H27" s="8"/>
      <c r="I27" s="8"/>
      <c r="J27" s="8"/>
      <c r="K27" s="8">
        <v>2</v>
      </c>
      <c r="L27" s="8">
        <v>3</v>
      </c>
      <c r="M27" s="8"/>
      <c r="N27" s="8"/>
      <c r="O27" s="8">
        <v>32</v>
      </c>
      <c r="P27" s="8"/>
      <c r="Q27" s="8"/>
      <c r="R27" s="8"/>
      <c r="S27" s="8"/>
      <c r="T27" s="8"/>
      <c r="U27" s="15"/>
    </row>
    <row r="28" spans="1:21" s="2" customFormat="1" ht="12" customHeight="1">
      <c r="A28" s="4"/>
      <c r="B28" s="4"/>
      <c r="C28" s="5"/>
      <c r="D28" s="91" t="s">
        <v>54</v>
      </c>
      <c r="E28" s="8">
        <v>32</v>
      </c>
      <c r="F28" s="8">
        <v>32</v>
      </c>
      <c r="G28" s="5"/>
      <c r="H28" s="8"/>
      <c r="I28" s="8"/>
      <c r="J28" s="8"/>
      <c r="K28" s="8">
        <v>2</v>
      </c>
      <c r="L28" s="8">
        <v>4</v>
      </c>
      <c r="M28" s="8"/>
      <c r="N28" s="8"/>
      <c r="O28" s="8"/>
      <c r="P28" s="8">
        <v>32</v>
      </c>
      <c r="Q28" s="8"/>
      <c r="R28" s="8"/>
      <c r="S28" s="8"/>
      <c r="T28" s="11"/>
      <c r="U28" s="15"/>
    </row>
    <row r="29" spans="1:21" s="2" customFormat="1" ht="12" customHeight="1">
      <c r="A29" s="4"/>
      <c r="B29" s="4"/>
      <c r="C29" s="5" t="s">
        <v>55</v>
      </c>
      <c r="D29" s="91" t="s">
        <v>124</v>
      </c>
      <c r="E29" s="8">
        <f>SUM(F29:H29,J29)</f>
        <v>40</v>
      </c>
      <c r="F29" s="8">
        <v>24</v>
      </c>
      <c r="G29" s="5"/>
      <c r="H29" s="8">
        <v>16</v>
      </c>
      <c r="I29" s="8"/>
      <c r="J29" s="8"/>
      <c r="K29" s="8">
        <v>2</v>
      </c>
      <c r="L29" s="8">
        <v>2</v>
      </c>
      <c r="M29" s="8"/>
      <c r="N29" s="8">
        <v>40</v>
      </c>
      <c r="O29" s="8"/>
      <c r="P29" s="8"/>
      <c r="Q29" s="8"/>
      <c r="R29" s="8"/>
      <c r="S29" s="8"/>
      <c r="T29" s="13"/>
      <c r="U29" s="15"/>
    </row>
    <row r="30" spans="1:21" s="2" customFormat="1" ht="12" customHeight="1">
      <c r="A30" s="4"/>
      <c r="B30" s="4"/>
      <c r="C30" s="5" t="s">
        <v>56</v>
      </c>
      <c r="D30" s="10" t="s">
        <v>57</v>
      </c>
      <c r="E30" s="5">
        <v>16</v>
      </c>
      <c r="F30" s="5">
        <v>16</v>
      </c>
      <c r="G30" s="5"/>
      <c r="H30" s="8"/>
      <c r="I30" s="8"/>
      <c r="J30" s="8"/>
      <c r="K30" s="8">
        <v>1</v>
      </c>
      <c r="L30" s="8">
        <v>3</v>
      </c>
      <c r="M30" s="8"/>
      <c r="N30" s="8"/>
      <c r="O30" s="8">
        <v>16</v>
      </c>
      <c r="P30" s="8"/>
      <c r="Q30" s="8"/>
      <c r="R30" s="8"/>
      <c r="S30" s="8"/>
      <c r="T30" s="13"/>
      <c r="U30" s="15"/>
    </row>
    <row r="31" spans="1:21" s="2" customFormat="1" ht="12" customHeight="1">
      <c r="A31" s="4"/>
      <c r="B31" s="16" t="s">
        <v>58</v>
      </c>
      <c r="C31" s="16"/>
      <c r="D31" s="16"/>
      <c r="E31" s="17">
        <f aca="true" t="shared" si="0" ref="E31:K31">SUM(E5:E30)</f>
        <v>632</v>
      </c>
      <c r="F31" s="17">
        <f t="shared" si="0"/>
        <v>584</v>
      </c>
      <c r="G31" s="17">
        <f t="shared" si="0"/>
        <v>0</v>
      </c>
      <c r="H31" s="17">
        <f t="shared" si="0"/>
        <v>16</v>
      </c>
      <c r="I31" s="17">
        <f t="shared" si="0"/>
        <v>3</v>
      </c>
      <c r="J31" s="17">
        <f t="shared" si="0"/>
        <v>32</v>
      </c>
      <c r="K31" s="17">
        <f t="shared" si="0"/>
        <v>34</v>
      </c>
      <c r="L31" s="17">
        <f aca="true" t="shared" si="1" ref="L31:T31">SUM(L5:L30)</f>
        <v>81</v>
      </c>
      <c r="M31" s="17">
        <f t="shared" si="1"/>
        <v>160</v>
      </c>
      <c r="N31" s="17">
        <f t="shared" si="1"/>
        <v>152</v>
      </c>
      <c r="O31" s="17">
        <f t="shared" si="1"/>
        <v>160</v>
      </c>
      <c r="P31" s="17">
        <f t="shared" si="1"/>
        <v>72</v>
      </c>
      <c r="Q31" s="17">
        <f t="shared" si="1"/>
        <v>88</v>
      </c>
      <c r="R31" s="17">
        <f t="shared" si="1"/>
        <v>8</v>
      </c>
      <c r="S31" s="17">
        <f t="shared" si="1"/>
        <v>24</v>
      </c>
      <c r="T31" s="17">
        <f t="shared" si="1"/>
        <v>0</v>
      </c>
      <c r="U31" s="17"/>
    </row>
    <row r="32" spans="1:21" s="2" customFormat="1" ht="14.25" customHeight="1">
      <c r="A32" s="18" t="s">
        <v>59</v>
      </c>
      <c r="B32" s="19" t="s">
        <v>60</v>
      </c>
      <c r="C32" s="20"/>
      <c r="D32" s="21"/>
      <c r="E32" s="8"/>
      <c r="F32" s="22"/>
      <c r="G32" s="15"/>
      <c r="H32" s="15"/>
      <c r="I32" s="15"/>
      <c r="J32" s="15"/>
      <c r="K32" s="8">
        <v>4</v>
      </c>
      <c r="L32" s="23"/>
      <c r="M32" s="24"/>
      <c r="N32" s="24"/>
      <c r="O32" s="24"/>
      <c r="P32" s="24"/>
      <c r="Q32" s="24"/>
      <c r="R32" s="24"/>
      <c r="S32" s="24"/>
      <c r="T32" s="24"/>
      <c r="U32" s="25"/>
    </row>
    <row r="33" spans="1:21" s="2" customFormat="1" ht="14.25" customHeight="1">
      <c r="A33" s="26"/>
      <c r="B33" s="27" t="s">
        <v>61</v>
      </c>
      <c r="C33" s="28"/>
      <c r="D33" s="29"/>
      <c r="E33" s="8"/>
      <c r="F33" s="22"/>
      <c r="G33" s="15"/>
      <c r="H33" s="15"/>
      <c r="I33" s="15"/>
      <c r="J33" s="15"/>
      <c r="K33" s="8">
        <v>2</v>
      </c>
      <c r="L33" s="30"/>
      <c r="M33" s="31"/>
      <c r="N33" s="31"/>
      <c r="O33" s="31"/>
      <c r="P33" s="31"/>
      <c r="Q33" s="31"/>
      <c r="R33" s="31"/>
      <c r="S33" s="31"/>
      <c r="T33" s="31"/>
      <c r="U33" s="32"/>
    </row>
    <row r="34" spans="1:21" s="2" customFormat="1" ht="14.25" customHeight="1">
      <c r="A34" s="26"/>
      <c r="B34" s="27" t="s">
        <v>62</v>
      </c>
      <c r="C34" s="28"/>
      <c r="D34" s="29"/>
      <c r="E34" s="8"/>
      <c r="F34" s="22"/>
      <c r="G34" s="15"/>
      <c r="H34" s="15"/>
      <c r="I34" s="15"/>
      <c r="J34" s="15"/>
      <c r="K34" s="8">
        <v>3</v>
      </c>
      <c r="L34" s="27" t="s">
        <v>63</v>
      </c>
      <c r="M34" s="28"/>
      <c r="N34" s="28"/>
      <c r="O34" s="28"/>
      <c r="P34" s="28"/>
      <c r="Q34" s="28"/>
      <c r="R34" s="28"/>
      <c r="S34" s="28"/>
      <c r="T34" s="28"/>
      <c r="U34" s="29"/>
    </row>
    <row r="35" spans="1:23" s="2" customFormat="1" ht="11.25">
      <c r="A35" s="33"/>
      <c r="B35" s="34" t="s">
        <v>58</v>
      </c>
      <c r="C35" s="35"/>
      <c r="D35" s="36"/>
      <c r="E35" s="17"/>
      <c r="F35" s="37"/>
      <c r="G35" s="37"/>
      <c r="H35" s="37"/>
      <c r="I35" s="37"/>
      <c r="J35" s="37"/>
      <c r="K35" s="17">
        <v>6</v>
      </c>
      <c r="L35" s="17"/>
      <c r="M35" s="37"/>
      <c r="N35" s="37"/>
      <c r="O35" s="37"/>
      <c r="P35" s="37"/>
      <c r="Q35" s="37"/>
      <c r="R35" s="37"/>
      <c r="S35" s="38"/>
      <c r="T35" s="37"/>
      <c r="U35" s="39"/>
      <c r="V35" s="40"/>
      <c r="W35" s="40"/>
    </row>
    <row r="36" spans="1:33" ht="13.5" customHeight="1">
      <c r="A36" s="4" t="s">
        <v>64</v>
      </c>
      <c r="B36" s="4" t="s">
        <v>65</v>
      </c>
      <c r="C36" s="5" t="s">
        <v>66</v>
      </c>
      <c r="D36" s="91" t="s">
        <v>67</v>
      </c>
      <c r="E36" s="8">
        <v>56</v>
      </c>
      <c r="F36" s="8">
        <v>56</v>
      </c>
      <c r="G36" s="8"/>
      <c r="H36" s="8"/>
      <c r="I36" s="8"/>
      <c r="J36" s="8"/>
      <c r="K36" s="8">
        <v>3.5</v>
      </c>
      <c r="L36" s="8">
        <v>1</v>
      </c>
      <c r="M36" s="8">
        <v>56</v>
      </c>
      <c r="N36" s="8"/>
      <c r="O36" s="8"/>
      <c r="P36" s="8"/>
      <c r="Q36" s="8"/>
      <c r="R36" s="41"/>
      <c r="S36" s="41"/>
      <c r="T36" s="13"/>
      <c r="U36" s="42" t="s">
        <v>68</v>
      </c>
      <c r="V36" s="43"/>
      <c r="W36" s="43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3.5" customHeight="1">
      <c r="A37" s="4"/>
      <c r="B37" s="4"/>
      <c r="C37" s="5">
        <v>194202619</v>
      </c>
      <c r="D37" s="91" t="s">
        <v>69</v>
      </c>
      <c r="E37" s="8">
        <v>32</v>
      </c>
      <c r="F37" s="8">
        <v>32</v>
      </c>
      <c r="G37" s="8"/>
      <c r="H37" s="8"/>
      <c r="I37" s="8"/>
      <c r="J37" s="8"/>
      <c r="K37" s="8">
        <v>2</v>
      </c>
      <c r="L37" s="8">
        <v>2</v>
      </c>
      <c r="M37" s="8"/>
      <c r="N37" s="8">
        <v>32</v>
      </c>
      <c r="O37" s="8"/>
      <c r="P37" s="8"/>
      <c r="Q37" s="8"/>
      <c r="R37" s="41"/>
      <c r="S37" s="41"/>
      <c r="T37" s="13"/>
      <c r="U37" s="44"/>
      <c r="V37" s="43"/>
      <c r="W37" s="43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1.25">
      <c r="A38" s="4"/>
      <c r="B38" s="4"/>
      <c r="C38" s="5">
        <v>194202209</v>
      </c>
      <c r="D38" s="91" t="s">
        <v>70</v>
      </c>
      <c r="E38" s="8">
        <v>48</v>
      </c>
      <c r="F38" s="8">
        <v>48</v>
      </c>
      <c r="G38" s="8"/>
      <c r="H38" s="8"/>
      <c r="I38" s="8"/>
      <c r="J38" s="8"/>
      <c r="K38" s="8">
        <v>3</v>
      </c>
      <c r="L38" s="8">
        <v>2</v>
      </c>
      <c r="M38" s="8"/>
      <c r="N38" s="8">
        <v>48</v>
      </c>
      <c r="O38" s="8"/>
      <c r="P38" s="8"/>
      <c r="Q38" s="8"/>
      <c r="R38" s="41"/>
      <c r="S38" s="41"/>
      <c r="T38" s="13"/>
      <c r="U38" s="44"/>
      <c r="V38" s="43"/>
      <c r="X38" s="2"/>
      <c r="Z38" s="2"/>
      <c r="AA38" s="2"/>
      <c r="AB38" s="2"/>
      <c r="AC38" s="2"/>
      <c r="AD38" s="2"/>
      <c r="AE38" s="2"/>
      <c r="AF38" s="2"/>
      <c r="AG38" s="2"/>
    </row>
    <row r="39" spans="1:33" ht="11.25">
      <c r="A39" s="4"/>
      <c r="B39" s="4"/>
      <c r="C39" s="5" t="s">
        <v>71</v>
      </c>
      <c r="D39" s="91" t="s">
        <v>125</v>
      </c>
      <c r="E39" s="8">
        <v>40</v>
      </c>
      <c r="F39" s="8">
        <v>40</v>
      </c>
      <c r="G39" s="8"/>
      <c r="H39" s="8"/>
      <c r="I39" s="8"/>
      <c r="J39" s="8"/>
      <c r="K39" s="8">
        <v>2.5</v>
      </c>
      <c r="L39" s="8">
        <v>2</v>
      </c>
      <c r="M39" s="8"/>
      <c r="N39" s="8">
        <v>40</v>
      </c>
      <c r="O39" s="8"/>
      <c r="P39" s="8"/>
      <c r="Q39" s="8"/>
      <c r="R39" s="41"/>
      <c r="S39" s="41"/>
      <c r="T39" s="13"/>
      <c r="U39" s="44"/>
      <c r="V39" s="43"/>
      <c r="X39" s="2"/>
      <c r="Z39" s="2"/>
      <c r="AA39" s="2"/>
      <c r="AB39" s="2"/>
      <c r="AC39" s="2"/>
      <c r="AD39" s="2"/>
      <c r="AE39" s="2"/>
      <c r="AF39" s="2"/>
      <c r="AG39" s="2"/>
    </row>
    <row r="40" spans="1:33" ht="11.25">
      <c r="A40" s="4"/>
      <c r="B40" s="4"/>
      <c r="C40" s="5">
        <v>194202259</v>
      </c>
      <c r="D40" s="91" t="s">
        <v>72</v>
      </c>
      <c r="E40" s="8">
        <v>32</v>
      </c>
      <c r="F40" s="8">
        <v>32</v>
      </c>
      <c r="G40" s="8"/>
      <c r="H40" s="8"/>
      <c r="I40" s="8"/>
      <c r="J40" s="8"/>
      <c r="K40" s="8">
        <v>2</v>
      </c>
      <c r="L40" s="8">
        <v>2</v>
      </c>
      <c r="M40" s="8"/>
      <c r="N40" s="8">
        <v>32</v>
      </c>
      <c r="O40" s="8"/>
      <c r="P40" s="8"/>
      <c r="Q40" s="8"/>
      <c r="R40" s="41"/>
      <c r="S40" s="41"/>
      <c r="T40" s="13"/>
      <c r="U40" s="44"/>
      <c r="V40" s="43"/>
      <c r="X40" s="2"/>
      <c r="Z40" s="2"/>
      <c r="AA40" s="2"/>
      <c r="AB40" s="2"/>
      <c r="AC40" s="2"/>
      <c r="AD40" s="2"/>
      <c r="AE40" s="2"/>
      <c r="AF40" s="2"/>
      <c r="AG40" s="2"/>
    </row>
    <row r="41" spans="1:33" ht="11.25">
      <c r="A41" s="4"/>
      <c r="B41" s="4"/>
      <c r="C41" s="5">
        <v>194202629</v>
      </c>
      <c r="D41" s="91" t="s">
        <v>73</v>
      </c>
      <c r="E41" s="8">
        <v>48</v>
      </c>
      <c r="F41" s="8">
        <v>40</v>
      </c>
      <c r="G41" s="8">
        <v>8</v>
      </c>
      <c r="H41" s="8"/>
      <c r="I41" s="8"/>
      <c r="J41" s="8"/>
      <c r="K41" s="8">
        <v>3</v>
      </c>
      <c r="L41" s="8">
        <v>3</v>
      </c>
      <c r="M41" s="8"/>
      <c r="N41" s="8"/>
      <c r="O41" s="8">
        <v>48</v>
      </c>
      <c r="P41" s="8"/>
      <c r="Q41" s="8"/>
      <c r="R41" s="41"/>
      <c r="S41" s="41"/>
      <c r="T41" s="13"/>
      <c r="U41" s="44"/>
      <c r="V41" s="43"/>
      <c r="Z41" s="2"/>
      <c r="AA41" s="2"/>
      <c r="AB41" s="2"/>
      <c r="AC41" s="2"/>
      <c r="AD41" s="2"/>
      <c r="AE41" s="2"/>
      <c r="AF41" s="2"/>
      <c r="AG41" s="2"/>
    </row>
    <row r="42" spans="1:33" ht="11.25">
      <c r="A42" s="4"/>
      <c r="B42" s="4"/>
      <c r="C42" s="5" t="s">
        <v>74</v>
      </c>
      <c r="D42" s="91" t="s">
        <v>126</v>
      </c>
      <c r="E42" s="8">
        <v>32</v>
      </c>
      <c r="F42" s="8">
        <v>32</v>
      </c>
      <c r="G42" s="8"/>
      <c r="H42" s="8"/>
      <c r="I42" s="8"/>
      <c r="J42" s="8"/>
      <c r="K42" s="8">
        <v>2</v>
      </c>
      <c r="L42" s="8">
        <v>3</v>
      </c>
      <c r="M42" s="8"/>
      <c r="N42" s="8"/>
      <c r="O42" s="8">
        <v>32</v>
      </c>
      <c r="P42" s="8"/>
      <c r="Q42" s="8"/>
      <c r="R42" s="41"/>
      <c r="S42" s="41"/>
      <c r="T42" s="13"/>
      <c r="U42" s="44"/>
      <c r="V42" s="43"/>
      <c r="Z42" s="2"/>
      <c r="AA42" s="2"/>
      <c r="AB42" s="2"/>
      <c r="AC42" s="2"/>
      <c r="AD42" s="2"/>
      <c r="AE42" s="2"/>
      <c r="AF42" s="2"/>
      <c r="AG42" s="2"/>
    </row>
    <row r="43" spans="1:33" s="48" customFormat="1" ht="11.25">
      <c r="A43" s="45"/>
      <c r="B43" s="4"/>
      <c r="C43" s="5">
        <v>194202199</v>
      </c>
      <c r="D43" s="91" t="s">
        <v>75</v>
      </c>
      <c r="E43" s="8">
        <v>32</v>
      </c>
      <c r="F43" s="8">
        <v>32</v>
      </c>
      <c r="G43" s="8"/>
      <c r="H43" s="8"/>
      <c r="I43" s="8"/>
      <c r="J43" s="8"/>
      <c r="K43" s="8">
        <v>2</v>
      </c>
      <c r="L43" s="8">
        <v>3</v>
      </c>
      <c r="M43" s="8"/>
      <c r="N43" s="8"/>
      <c r="O43" s="8">
        <v>32</v>
      </c>
      <c r="P43" s="8"/>
      <c r="Q43" s="8"/>
      <c r="R43" s="41"/>
      <c r="S43" s="41"/>
      <c r="T43" s="13"/>
      <c r="U43" s="44"/>
      <c r="V43" s="46"/>
      <c r="W43" s="47"/>
      <c r="Z43" s="47"/>
      <c r="AA43" s="47"/>
      <c r="AB43" s="47"/>
      <c r="AC43" s="47"/>
      <c r="AD43" s="47"/>
      <c r="AE43" s="47"/>
      <c r="AF43" s="47"/>
      <c r="AG43" s="47"/>
    </row>
    <row r="44" spans="1:33" ht="11.25">
      <c r="A44" s="4"/>
      <c r="B44" s="4"/>
      <c r="C44" s="5" t="s">
        <v>76</v>
      </c>
      <c r="D44" s="91" t="s">
        <v>77</v>
      </c>
      <c r="E44" s="8">
        <v>32</v>
      </c>
      <c r="F44" s="8">
        <v>32</v>
      </c>
      <c r="G44" s="8"/>
      <c r="H44" s="8"/>
      <c r="I44" s="8"/>
      <c r="J44" s="8"/>
      <c r="K44" s="8">
        <v>2</v>
      </c>
      <c r="L44" s="8">
        <v>4</v>
      </c>
      <c r="M44" s="8"/>
      <c r="N44" s="8"/>
      <c r="O44" s="8"/>
      <c r="P44" s="8">
        <v>32</v>
      </c>
      <c r="Q44" s="8"/>
      <c r="R44" s="41"/>
      <c r="S44" s="41"/>
      <c r="T44" s="13"/>
      <c r="U44" s="44"/>
      <c r="V44" s="43"/>
      <c r="Z44" s="2"/>
      <c r="AA44" s="2"/>
      <c r="AB44" s="2"/>
      <c r="AC44" s="2"/>
      <c r="AD44" s="2"/>
      <c r="AE44" s="2"/>
      <c r="AF44" s="2"/>
      <c r="AG44" s="2"/>
    </row>
    <row r="45" spans="1:33" s="48" customFormat="1" ht="11.25">
      <c r="A45" s="45"/>
      <c r="B45" s="4"/>
      <c r="C45" s="5" t="s">
        <v>145</v>
      </c>
      <c r="D45" s="91" t="s">
        <v>78</v>
      </c>
      <c r="E45" s="8">
        <v>32</v>
      </c>
      <c r="F45" s="8">
        <v>32</v>
      </c>
      <c r="G45" s="8"/>
      <c r="H45" s="8"/>
      <c r="I45" s="8"/>
      <c r="J45" s="8"/>
      <c r="K45" s="8">
        <v>2</v>
      </c>
      <c r="L45" s="8">
        <v>4</v>
      </c>
      <c r="M45" s="8"/>
      <c r="N45" s="8"/>
      <c r="O45" s="8"/>
      <c r="P45" s="8">
        <v>32</v>
      </c>
      <c r="Q45" s="8"/>
      <c r="R45" s="41"/>
      <c r="S45" s="41"/>
      <c r="T45" s="13"/>
      <c r="U45" s="44"/>
      <c r="V45" s="46"/>
      <c r="W45" s="47"/>
      <c r="Z45" s="47"/>
      <c r="AA45" s="47"/>
      <c r="AB45" s="47"/>
      <c r="AC45" s="47"/>
      <c r="AD45" s="47"/>
      <c r="AE45" s="47"/>
      <c r="AF45" s="47"/>
      <c r="AG45" s="47"/>
    </row>
    <row r="46" spans="1:33" ht="11.25">
      <c r="A46" s="4"/>
      <c r="B46" s="4"/>
      <c r="C46" s="5" t="s">
        <v>79</v>
      </c>
      <c r="D46" s="91" t="s">
        <v>80</v>
      </c>
      <c r="E46" s="8">
        <v>16</v>
      </c>
      <c r="F46" s="8">
        <v>8</v>
      </c>
      <c r="G46" s="8"/>
      <c r="H46" s="8">
        <v>8</v>
      </c>
      <c r="I46" s="8"/>
      <c r="J46" s="8"/>
      <c r="K46" s="8">
        <v>1</v>
      </c>
      <c r="L46" s="8" t="s">
        <v>81</v>
      </c>
      <c r="M46" s="8"/>
      <c r="N46" s="8"/>
      <c r="O46" s="8"/>
      <c r="P46" s="8"/>
      <c r="Q46" s="8"/>
      <c r="R46" s="8">
        <v>16</v>
      </c>
      <c r="S46" s="8"/>
      <c r="T46" s="8"/>
      <c r="U46" s="49"/>
      <c r="V46" s="43"/>
      <c r="Z46" s="2"/>
      <c r="AA46" s="2"/>
      <c r="AB46" s="2"/>
      <c r="AC46" s="2"/>
      <c r="AD46" s="2"/>
      <c r="AE46" s="2"/>
      <c r="AF46" s="2"/>
      <c r="AG46" s="2"/>
    </row>
    <row r="47" spans="1:22" ht="11.25">
      <c r="A47" s="4"/>
      <c r="B47" s="4"/>
      <c r="C47" s="5" t="s">
        <v>82</v>
      </c>
      <c r="D47" s="91"/>
      <c r="E47" s="17">
        <f>SUM(E36:E46)</f>
        <v>400</v>
      </c>
      <c r="F47" s="17">
        <f>SUM(F36:F46)</f>
        <v>384</v>
      </c>
      <c r="G47" s="17">
        <f>SUM(G36:G46)</f>
        <v>8</v>
      </c>
      <c r="H47" s="17">
        <v>8</v>
      </c>
      <c r="I47" s="17"/>
      <c r="J47" s="17"/>
      <c r="K47" s="17">
        <f>SUM(K36:K46)</f>
        <v>25</v>
      </c>
      <c r="L47" s="17"/>
      <c r="M47" s="17">
        <f>SUM(M36:M46)</f>
        <v>56</v>
      </c>
      <c r="N47" s="17">
        <f>SUM(N36:N46)</f>
        <v>152</v>
      </c>
      <c r="O47" s="17">
        <f>SUM(O36:O46)</f>
        <v>112</v>
      </c>
      <c r="P47" s="17">
        <f>SUM(P36:P45)</f>
        <v>64</v>
      </c>
      <c r="Q47" s="17">
        <v>32</v>
      </c>
      <c r="R47" s="17">
        <f>SUM(R36:R46)</f>
        <v>16</v>
      </c>
      <c r="S47" s="8"/>
      <c r="T47" s="8"/>
      <c r="U47" s="17"/>
      <c r="V47" s="43"/>
    </row>
    <row r="48" spans="1:22" ht="13.5" customHeight="1">
      <c r="A48" s="4"/>
      <c r="B48" s="4" t="s">
        <v>83</v>
      </c>
      <c r="C48" s="5" t="s">
        <v>146</v>
      </c>
      <c r="D48" s="91" t="s">
        <v>84</v>
      </c>
      <c r="E48" s="8">
        <v>32</v>
      </c>
      <c r="F48" s="8">
        <v>32</v>
      </c>
      <c r="G48" s="8"/>
      <c r="H48" s="8"/>
      <c r="I48" s="8"/>
      <c r="J48" s="8"/>
      <c r="K48" s="8">
        <v>2</v>
      </c>
      <c r="L48" s="8">
        <v>2</v>
      </c>
      <c r="M48" s="8"/>
      <c r="N48" s="8">
        <v>32</v>
      </c>
      <c r="O48" s="8"/>
      <c r="P48" s="8"/>
      <c r="Q48" s="8"/>
      <c r="R48" s="8"/>
      <c r="S48" s="8"/>
      <c r="T48" s="8"/>
      <c r="U48" s="42" t="s">
        <v>147</v>
      </c>
      <c r="V48" s="43"/>
    </row>
    <row r="49" spans="1:22" ht="13.5" customHeight="1">
      <c r="A49" s="4"/>
      <c r="B49" s="4"/>
      <c r="C49" s="5" t="s">
        <v>148</v>
      </c>
      <c r="D49" s="91" t="s">
        <v>85</v>
      </c>
      <c r="E49" s="8">
        <v>32</v>
      </c>
      <c r="F49" s="8">
        <v>32</v>
      </c>
      <c r="G49" s="8"/>
      <c r="H49" s="8"/>
      <c r="I49" s="8"/>
      <c r="J49" s="8"/>
      <c r="K49" s="8">
        <v>2</v>
      </c>
      <c r="L49" s="8">
        <v>3</v>
      </c>
      <c r="M49" s="8"/>
      <c r="N49" s="8"/>
      <c r="O49" s="8">
        <v>32</v>
      </c>
      <c r="P49" s="8"/>
      <c r="Q49" s="8"/>
      <c r="R49" s="8"/>
      <c r="S49" s="8"/>
      <c r="T49" s="8"/>
      <c r="U49" s="44"/>
      <c r="V49" s="43"/>
    </row>
    <row r="50" spans="1:22" ht="13.5" customHeight="1">
      <c r="A50" s="4"/>
      <c r="B50" s="4"/>
      <c r="C50" s="5" t="s">
        <v>149</v>
      </c>
      <c r="D50" s="91" t="s">
        <v>150</v>
      </c>
      <c r="E50" s="8">
        <v>32</v>
      </c>
      <c r="F50" s="8">
        <v>32</v>
      </c>
      <c r="G50" s="8"/>
      <c r="H50" s="8"/>
      <c r="I50" s="8"/>
      <c r="J50" s="8"/>
      <c r="K50" s="8">
        <v>2</v>
      </c>
      <c r="L50" s="8">
        <v>4</v>
      </c>
      <c r="M50" s="8"/>
      <c r="N50" s="8"/>
      <c r="O50" s="8"/>
      <c r="P50" s="8">
        <v>32</v>
      </c>
      <c r="Q50" s="8"/>
      <c r="R50" s="8"/>
      <c r="S50" s="8"/>
      <c r="T50" s="8"/>
      <c r="U50" s="44"/>
      <c r="V50" s="43"/>
    </row>
    <row r="51" spans="1:22" ht="11.25">
      <c r="A51" s="4"/>
      <c r="B51" s="4"/>
      <c r="C51" s="5" t="s">
        <v>151</v>
      </c>
      <c r="D51" s="91" t="s">
        <v>86</v>
      </c>
      <c r="E51" s="8">
        <v>32</v>
      </c>
      <c r="F51" s="8">
        <v>32</v>
      </c>
      <c r="G51" s="8"/>
      <c r="H51" s="8"/>
      <c r="I51" s="8"/>
      <c r="J51" s="8"/>
      <c r="K51" s="8">
        <v>2</v>
      </c>
      <c r="L51" s="8">
        <v>4</v>
      </c>
      <c r="M51" s="8"/>
      <c r="N51" s="8"/>
      <c r="O51" s="8"/>
      <c r="P51" s="8">
        <v>32</v>
      </c>
      <c r="Q51" s="8"/>
      <c r="R51" s="8"/>
      <c r="S51" s="8"/>
      <c r="T51" s="8"/>
      <c r="U51" s="44"/>
      <c r="V51" s="43"/>
    </row>
    <row r="52" spans="1:22" ht="11.25">
      <c r="A52" s="4"/>
      <c r="B52" s="4"/>
      <c r="C52" s="5" t="s">
        <v>152</v>
      </c>
      <c r="D52" s="91" t="s">
        <v>87</v>
      </c>
      <c r="E52" s="8">
        <v>32</v>
      </c>
      <c r="F52" s="8">
        <v>24</v>
      </c>
      <c r="G52" s="8">
        <v>8</v>
      </c>
      <c r="H52" s="8"/>
      <c r="I52" s="8"/>
      <c r="J52" s="8"/>
      <c r="K52" s="8">
        <v>2</v>
      </c>
      <c r="L52" s="8">
        <v>4</v>
      </c>
      <c r="M52" s="8"/>
      <c r="N52" s="8"/>
      <c r="O52" s="8"/>
      <c r="P52" s="8">
        <v>32</v>
      </c>
      <c r="Q52" s="8"/>
      <c r="R52" s="8"/>
      <c r="S52" s="8"/>
      <c r="T52" s="8"/>
      <c r="U52" s="44"/>
      <c r="V52" s="43"/>
    </row>
    <row r="53" spans="1:22" ht="11.25">
      <c r="A53" s="4"/>
      <c r="B53" s="4"/>
      <c r="C53" s="5" t="s">
        <v>82</v>
      </c>
      <c r="D53" s="91"/>
      <c r="E53" s="17">
        <f>SUM(E48:E52)</f>
        <v>160</v>
      </c>
      <c r="F53" s="17">
        <f>SUM(F48:F52)</f>
        <v>152</v>
      </c>
      <c r="G53" s="17">
        <f>SUM(G48:G52)</f>
        <v>8</v>
      </c>
      <c r="H53" s="17"/>
      <c r="I53" s="17"/>
      <c r="J53" s="17"/>
      <c r="K53" s="17">
        <f>SUM(K48:K52)</f>
        <v>10</v>
      </c>
      <c r="L53" s="17"/>
      <c r="M53" s="17"/>
      <c r="N53" s="17">
        <f>SUM(N48:N52)</f>
        <v>32</v>
      </c>
      <c r="O53" s="17">
        <f>SUM(O48:O52)</f>
        <v>32</v>
      </c>
      <c r="P53" s="8">
        <v>64</v>
      </c>
      <c r="Q53" s="8"/>
      <c r="R53" s="8"/>
      <c r="S53" s="8"/>
      <c r="T53" s="8"/>
      <c r="U53" s="17"/>
      <c r="V53" s="43"/>
    </row>
    <row r="54" spans="1:23" s="52" customFormat="1" ht="11.25">
      <c r="A54" s="4"/>
      <c r="B54" s="16" t="s">
        <v>58</v>
      </c>
      <c r="C54" s="16"/>
      <c r="D54" s="16"/>
      <c r="E54" s="17"/>
      <c r="F54" s="17"/>
      <c r="G54" s="17"/>
      <c r="H54" s="17"/>
      <c r="I54" s="17"/>
      <c r="J54" s="17"/>
      <c r="K54" s="17">
        <v>40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50"/>
      <c r="W54" s="51"/>
    </row>
    <row r="55" spans="1:22" ht="13.5" customHeight="1">
      <c r="A55" s="4" t="s">
        <v>88</v>
      </c>
      <c r="B55" s="94" t="s">
        <v>186</v>
      </c>
      <c r="C55" s="5" t="s">
        <v>153</v>
      </c>
      <c r="D55" s="91" t="s">
        <v>154</v>
      </c>
      <c r="E55" s="8">
        <v>48</v>
      </c>
      <c r="F55" s="8">
        <v>40</v>
      </c>
      <c r="G55" s="8">
        <v>8</v>
      </c>
      <c r="H55" s="8"/>
      <c r="I55" s="8"/>
      <c r="J55" s="8"/>
      <c r="K55" s="8">
        <v>3</v>
      </c>
      <c r="L55" s="8">
        <v>3</v>
      </c>
      <c r="M55" s="8"/>
      <c r="N55" s="8"/>
      <c r="O55" s="8">
        <v>48</v>
      </c>
      <c r="P55" s="8"/>
      <c r="Q55" s="8"/>
      <c r="R55" s="8"/>
      <c r="S55" s="8"/>
      <c r="T55" s="8"/>
      <c r="U55" s="42" t="s">
        <v>155</v>
      </c>
      <c r="V55" s="43"/>
    </row>
    <row r="56" spans="1:22" ht="13.5" customHeight="1">
      <c r="A56" s="4"/>
      <c r="B56" s="95"/>
      <c r="C56" s="5" t="s">
        <v>156</v>
      </c>
      <c r="D56" s="91" t="s">
        <v>90</v>
      </c>
      <c r="E56" s="8">
        <v>48</v>
      </c>
      <c r="F56" s="8">
        <v>40</v>
      </c>
      <c r="G56" s="8">
        <v>8</v>
      </c>
      <c r="H56" s="8"/>
      <c r="I56" s="8"/>
      <c r="J56" s="8"/>
      <c r="K56" s="8">
        <v>3</v>
      </c>
      <c r="L56" s="8">
        <v>3</v>
      </c>
      <c r="M56" s="8"/>
      <c r="N56" s="8"/>
      <c r="O56" s="8">
        <v>48</v>
      </c>
      <c r="P56" s="8"/>
      <c r="Q56" s="8"/>
      <c r="R56" s="8"/>
      <c r="S56" s="8"/>
      <c r="T56" s="8"/>
      <c r="U56" s="44"/>
      <c r="V56" s="43"/>
    </row>
    <row r="57" spans="1:22" ht="11.25">
      <c r="A57" s="4"/>
      <c r="B57" s="95"/>
      <c r="C57" s="5">
        <v>194202739</v>
      </c>
      <c r="D57" s="91" t="s">
        <v>91</v>
      </c>
      <c r="E57" s="8">
        <v>32</v>
      </c>
      <c r="F57" s="8">
        <v>32</v>
      </c>
      <c r="G57" s="8"/>
      <c r="H57" s="8"/>
      <c r="I57" s="8"/>
      <c r="J57" s="8"/>
      <c r="K57" s="8">
        <v>2</v>
      </c>
      <c r="L57" s="8">
        <v>4</v>
      </c>
      <c r="M57" s="8"/>
      <c r="N57" s="8"/>
      <c r="O57" s="8"/>
      <c r="P57" s="8">
        <v>32</v>
      </c>
      <c r="Q57" s="8"/>
      <c r="R57" s="8"/>
      <c r="S57" s="8"/>
      <c r="T57" s="8"/>
      <c r="U57" s="44"/>
      <c r="V57" s="43"/>
    </row>
    <row r="58" spans="1:23" s="48" customFormat="1" ht="11.25">
      <c r="A58" s="45"/>
      <c r="B58" s="95"/>
      <c r="C58" s="5" t="s">
        <v>157</v>
      </c>
      <c r="D58" s="91" t="s">
        <v>92</v>
      </c>
      <c r="E58" s="8">
        <v>48</v>
      </c>
      <c r="F58" s="8">
        <v>40</v>
      </c>
      <c r="G58" s="8">
        <v>8</v>
      </c>
      <c r="H58" s="8"/>
      <c r="I58" s="8"/>
      <c r="J58" s="8"/>
      <c r="K58" s="8">
        <v>3</v>
      </c>
      <c r="L58" s="8">
        <v>5</v>
      </c>
      <c r="M58" s="8"/>
      <c r="N58" s="8"/>
      <c r="O58" s="8"/>
      <c r="P58" s="8"/>
      <c r="Q58" s="8">
        <v>48</v>
      </c>
      <c r="R58" s="8"/>
      <c r="S58" s="8"/>
      <c r="T58" s="8"/>
      <c r="U58" s="44"/>
      <c r="V58" s="46"/>
      <c r="W58" s="47"/>
    </row>
    <row r="59" spans="1:22" ht="11.25">
      <c r="A59" s="4"/>
      <c r="B59" s="95"/>
      <c r="C59" s="5" t="s">
        <v>158</v>
      </c>
      <c r="D59" s="91" t="s">
        <v>93</v>
      </c>
      <c r="E59" s="8">
        <v>32</v>
      </c>
      <c r="F59" s="8">
        <v>32</v>
      </c>
      <c r="G59" s="8"/>
      <c r="H59" s="8"/>
      <c r="I59" s="8"/>
      <c r="J59" s="8"/>
      <c r="K59" s="8">
        <v>2</v>
      </c>
      <c r="L59" s="8">
        <v>5</v>
      </c>
      <c r="M59" s="8"/>
      <c r="N59" s="8"/>
      <c r="O59" s="8"/>
      <c r="P59" s="8"/>
      <c r="Q59" s="8">
        <v>32</v>
      </c>
      <c r="R59" s="8"/>
      <c r="S59" s="8"/>
      <c r="T59" s="8"/>
      <c r="U59" s="44"/>
      <c r="V59" s="43"/>
    </row>
    <row r="60" spans="1:22" ht="11.25">
      <c r="A60" s="4"/>
      <c r="B60" s="95"/>
      <c r="C60" s="5" t="s">
        <v>159</v>
      </c>
      <c r="D60" s="91" t="s">
        <v>94</v>
      </c>
      <c r="E60" s="8">
        <v>32</v>
      </c>
      <c r="F60" s="8">
        <v>24</v>
      </c>
      <c r="G60" s="8">
        <v>8</v>
      </c>
      <c r="H60" s="8"/>
      <c r="I60" s="8"/>
      <c r="J60" s="8"/>
      <c r="K60" s="8">
        <v>2</v>
      </c>
      <c r="L60" s="8">
        <v>5</v>
      </c>
      <c r="M60" s="8"/>
      <c r="N60" s="8"/>
      <c r="O60" s="8"/>
      <c r="P60" s="8"/>
      <c r="Q60" s="8">
        <v>32</v>
      </c>
      <c r="R60" s="8"/>
      <c r="S60" s="8"/>
      <c r="T60" s="8"/>
      <c r="U60" s="44"/>
      <c r="V60" s="43"/>
    </row>
    <row r="61" spans="1:23" s="48" customFormat="1" ht="11.25">
      <c r="A61" s="45"/>
      <c r="B61" s="95"/>
      <c r="C61" s="5" t="s">
        <v>160</v>
      </c>
      <c r="D61" s="91" t="s">
        <v>95</v>
      </c>
      <c r="E61" s="8">
        <v>48</v>
      </c>
      <c r="F61" s="8">
        <v>40</v>
      </c>
      <c r="G61" s="8">
        <v>8</v>
      </c>
      <c r="H61" s="8"/>
      <c r="I61" s="8"/>
      <c r="J61" s="8"/>
      <c r="K61" s="8">
        <v>3</v>
      </c>
      <c r="L61" s="8">
        <v>6</v>
      </c>
      <c r="M61" s="8"/>
      <c r="N61" s="8"/>
      <c r="O61" s="8"/>
      <c r="P61" s="8"/>
      <c r="Q61" s="8"/>
      <c r="R61" s="8">
        <v>48</v>
      </c>
      <c r="S61" s="8"/>
      <c r="T61" s="8"/>
      <c r="U61" s="44"/>
      <c r="V61" s="46"/>
      <c r="W61" s="47"/>
    </row>
    <row r="62" spans="1:22" ht="11.25">
      <c r="A62" s="4"/>
      <c r="B62" s="95"/>
      <c r="C62" s="5" t="s">
        <v>161</v>
      </c>
      <c r="D62" s="91" t="s">
        <v>96</v>
      </c>
      <c r="E62" s="8">
        <v>32</v>
      </c>
      <c r="F62" s="8">
        <v>24</v>
      </c>
      <c r="G62" s="8">
        <v>8</v>
      </c>
      <c r="H62" s="8"/>
      <c r="I62" s="8"/>
      <c r="J62" s="8"/>
      <c r="K62" s="8">
        <v>2</v>
      </c>
      <c r="L62" s="8">
        <v>6</v>
      </c>
      <c r="M62" s="8"/>
      <c r="N62" s="8"/>
      <c r="O62" s="8"/>
      <c r="P62" s="8"/>
      <c r="Q62" s="8"/>
      <c r="R62" s="8">
        <v>32</v>
      </c>
      <c r="S62" s="8"/>
      <c r="T62" s="8"/>
      <c r="U62" s="44"/>
      <c r="V62" s="43"/>
    </row>
    <row r="63" spans="1:22" ht="11.25">
      <c r="A63" s="4"/>
      <c r="B63" s="95"/>
      <c r="C63" s="5" t="s">
        <v>162</v>
      </c>
      <c r="D63" s="91" t="s">
        <v>97</v>
      </c>
      <c r="E63" s="8">
        <v>32</v>
      </c>
      <c r="F63" s="8">
        <v>24</v>
      </c>
      <c r="G63" s="8">
        <v>8</v>
      </c>
      <c r="H63" s="8"/>
      <c r="I63" s="8"/>
      <c r="J63" s="8"/>
      <c r="K63" s="8">
        <v>2</v>
      </c>
      <c r="L63" s="8">
        <v>6</v>
      </c>
      <c r="M63" s="8"/>
      <c r="N63" s="8"/>
      <c r="O63" s="8"/>
      <c r="P63" s="8"/>
      <c r="Q63" s="8"/>
      <c r="R63" s="8">
        <v>32</v>
      </c>
      <c r="S63" s="8"/>
      <c r="T63" s="8"/>
      <c r="U63" s="44"/>
      <c r="V63" s="43"/>
    </row>
    <row r="64" spans="1:22" ht="11.25">
      <c r="A64" s="4"/>
      <c r="B64" s="96"/>
      <c r="C64" s="53" t="s">
        <v>82</v>
      </c>
      <c r="D64" s="91"/>
      <c r="E64" s="17">
        <f>SUM(E55:E63)</f>
        <v>352</v>
      </c>
      <c r="F64" s="17">
        <f>SUM(F55:F63)</f>
        <v>296</v>
      </c>
      <c r="G64" s="17">
        <f>SUM(G55:G63)</f>
        <v>56</v>
      </c>
      <c r="H64" s="17"/>
      <c r="I64" s="17"/>
      <c r="J64" s="17"/>
      <c r="K64" s="17">
        <f>SUM(K55:K63)</f>
        <v>22</v>
      </c>
      <c r="L64" s="17"/>
      <c r="M64" s="17"/>
      <c r="N64" s="17"/>
      <c r="O64" s="17">
        <f>SUM(O55:O63)</f>
        <v>96</v>
      </c>
      <c r="P64" s="17">
        <f>SUM(P55:P63)</f>
        <v>32</v>
      </c>
      <c r="Q64" s="17">
        <f>SUM(Q55:Q63)</f>
        <v>112</v>
      </c>
      <c r="R64" s="17">
        <f>SUM(R55:R63)</f>
        <v>112</v>
      </c>
      <c r="S64" s="17"/>
      <c r="T64" s="8"/>
      <c r="U64" s="54"/>
      <c r="V64" s="43"/>
    </row>
    <row r="65" spans="1:22" ht="13.5" customHeight="1">
      <c r="A65" s="4"/>
      <c r="B65" s="55" t="s">
        <v>98</v>
      </c>
      <c r="C65" s="5" t="s">
        <v>163</v>
      </c>
      <c r="D65" s="91" t="s">
        <v>164</v>
      </c>
      <c r="E65" s="8">
        <v>16</v>
      </c>
      <c r="F65" s="8">
        <v>16</v>
      </c>
      <c r="G65" s="8"/>
      <c r="H65" s="8"/>
      <c r="I65" s="8"/>
      <c r="J65" s="8"/>
      <c r="K65" s="8">
        <v>1</v>
      </c>
      <c r="L65" s="8">
        <v>1</v>
      </c>
      <c r="M65" s="8">
        <v>16</v>
      </c>
      <c r="N65" s="8"/>
      <c r="O65" s="8"/>
      <c r="P65" s="8"/>
      <c r="Q65" s="8"/>
      <c r="R65" s="8"/>
      <c r="S65" s="8"/>
      <c r="T65" s="8"/>
      <c r="U65" s="42" t="s">
        <v>165</v>
      </c>
      <c r="V65" s="43"/>
    </row>
    <row r="66" spans="1:23" s="48" customFormat="1" ht="11.25">
      <c r="A66" s="45"/>
      <c r="B66" s="56"/>
      <c r="C66" s="5" t="s">
        <v>166</v>
      </c>
      <c r="D66" s="91" t="s">
        <v>99</v>
      </c>
      <c r="E66" s="8">
        <v>48</v>
      </c>
      <c r="F66" s="8">
        <v>40</v>
      </c>
      <c r="G66" s="8">
        <v>8</v>
      </c>
      <c r="H66" s="8"/>
      <c r="I66" s="8"/>
      <c r="J66" s="8"/>
      <c r="K66" s="8">
        <v>3</v>
      </c>
      <c r="L66" s="8">
        <v>3</v>
      </c>
      <c r="M66" s="8"/>
      <c r="N66" s="8"/>
      <c r="O66" s="8">
        <v>48</v>
      </c>
      <c r="P66" s="8"/>
      <c r="Q66" s="8"/>
      <c r="R66" s="8"/>
      <c r="S66" s="8"/>
      <c r="T66" s="8"/>
      <c r="U66" s="44"/>
      <c r="V66" s="46"/>
      <c r="W66" s="47"/>
    </row>
    <row r="67" spans="1:22" ht="11.25">
      <c r="A67" s="4"/>
      <c r="B67" s="26"/>
      <c r="C67" s="5" t="s">
        <v>167</v>
      </c>
      <c r="D67" s="91" t="s">
        <v>100</v>
      </c>
      <c r="E67" s="8">
        <v>32</v>
      </c>
      <c r="F67" s="8">
        <v>32</v>
      </c>
      <c r="G67" s="8"/>
      <c r="H67" s="8"/>
      <c r="I67" s="8"/>
      <c r="J67" s="8"/>
      <c r="K67" s="8">
        <v>2</v>
      </c>
      <c r="L67" s="8">
        <v>4</v>
      </c>
      <c r="M67" s="8"/>
      <c r="N67" s="8"/>
      <c r="O67" s="8"/>
      <c r="P67" s="8">
        <v>32</v>
      </c>
      <c r="Q67" s="8"/>
      <c r="R67" s="8"/>
      <c r="S67" s="8"/>
      <c r="T67" s="8"/>
      <c r="U67" s="44"/>
      <c r="V67" s="43"/>
    </row>
    <row r="68" spans="1:22" ht="11.25">
      <c r="A68" s="4"/>
      <c r="B68" s="26"/>
      <c r="C68" s="5" t="s">
        <v>168</v>
      </c>
      <c r="D68" s="91" t="s">
        <v>101</v>
      </c>
      <c r="E68" s="8">
        <v>48</v>
      </c>
      <c r="F68" s="8">
        <v>40</v>
      </c>
      <c r="G68" s="8">
        <v>8</v>
      </c>
      <c r="H68" s="8"/>
      <c r="I68" s="8"/>
      <c r="J68" s="8"/>
      <c r="K68" s="8">
        <v>3</v>
      </c>
      <c r="L68" s="8">
        <v>4</v>
      </c>
      <c r="M68" s="8"/>
      <c r="N68" s="8"/>
      <c r="O68" s="8"/>
      <c r="P68" s="8">
        <v>48</v>
      </c>
      <c r="Q68" s="8"/>
      <c r="R68" s="8"/>
      <c r="S68" s="8"/>
      <c r="T68" s="8"/>
      <c r="U68" s="44"/>
      <c r="V68" s="43"/>
    </row>
    <row r="69" spans="1:23" s="48" customFormat="1" ht="11.25">
      <c r="A69" s="45"/>
      <c r="B69" s="56"/>
      <c r="C69" s="5" t="s">
        <v>169</v>
      </c>
      <c r="D69" s="91" t="s">
        <v>102</v>
      </c>
      <c r="E69" s="8">
        <v>48</v>
      </c>
      <c r="F69" s="8">
        <v>40</v>
      </c>
      <c r="G69" s="8">
        <v>8</v>
      </c>
      <c r="H69" s="8"/>
      <c r="I69" s="8"/>
      <c r="J69" s="8"/>
      <c r="K69" s="8">
        <v>3</v>
      </c>
      <c r="L69" s="8">
        <v>5</v>
      </c>
      <c r="M69" s="8"/>
      <c r="N69" s="8"/>
      <c r="O69" s="8"/>
      <c r="P69" s="8"/>
      <c r="Q69" s="8">
        <v>48</v>
      </c>
      <c r="R69" s="41"/>
      <c r="S69" s="41"/>
      <c r="T69" s="13"/>
      <c r="U69" s="44"/>
      <c r="V69" s="46"/>
      <c r="W69" s="47"/>
    </row>
    <row r="70" spans="1:22" ht="11.25">
      <c r="A70" s="4"/>
      <c r="B70" s="26"/>
      <c r="C70" s="5" t="s">
        <v>170</v>
      </c>
      <c r="D70" s="91" t="s">
        <v>103</v>
      </c>
      <c r="E70" s="8">
        <v>48</v>
      </c>
      <c r="F70" s="8">
        <v>40</v>
      </c>
      <c r="G70" s="8">
        <v>8</v>
      </c>
      <c r="H70" s="8"/>
      <c r="I70" s="8"/>
      <c r="J70" s="8"/>
      <c r="K70" s="8">
        <v>3</v>
      </c>
      <c r="L70" s="8">
        <v>5</v>
      </c>
      <c r="M70" s="8"/>
      <c r="N70" s="8"/>
      <c r="O70" s="8"/>
      <c r="P70" s="8"/>
      <c r="Q70" s="8">
        <v>48</v>
      </c>
      <c r="R70" s="8"/>
      <c r="S70" s="8"/>
      <c r="T70" s="8"/>
      <c r="U70" s="44"/>
      <c r="V70" s="43"/>
    </row>
    <row r="71" spans="1:22" ht="11.25">
      <c r="A71" s="4"/>
      <c r="B71" s="26"/>
      <c r="C71" s="5" t="s">
        <v>171</v>
      </c>
      <c r="D71" s="91" t="s">
        <v>104</v>
      </c>
      <c r="E71" s="8">
        <v>32</v>
      </c>
      <c r="F71" s="8">
        <v>8</v>
      </c>
      <c r="G71" s="8">
        <v>24</v>
      </c>
      <c r="H71" s="8"/>
      <c r="I71" s="8"/>
      <c r="J71" s="8"/>
      <c r="K71" s="8">
        <v>2</v>
      </c>
      <c r="L71" s="8">
        <v>6</v>
      </c>
      <c r="M71" s="8"/>
      <c r="N71" s="8"/>
      <c r="O71" s="8"/>
      <c r="P71" s="8"/>
      <c r="Q71" s="8"/>
      <c r="R71" s="8">
        <v>32</v>
      </c>
      <c r="S71" s="8"/>
      <c r="T71" s="8"/>
      <c r="U71" s="44"/>
      <c r="V71" s="57"/>
    </row>
    <row r="72" spans="1:22" ht="22.5">
      <c r="A72" s="4"/>
      <c r="B72" s="26"/>
      <c r="C72" s="5" t="s">
        <v>172</v>
      </c>
      <c r="D72" s="91" t="s">
        <v>127</v>
      </c>
      <c r="E72" s="8"/>
      <c r="F72" s="8"/>
      <c r="G72" s="8"/>
      <c r="H72" s="8"/>
      <c r="I72" s="8">
        <v>1</v>
      </c>
      <c r="J72" s="8"/>
      <c r="K72" s="8">
        <v>1</v>
      </c>
      <c r="L72" s="8">
        <v>7</v>
      </c>
      <c r="M72" s="8"/>
      <c r="N72" s="8"/>
      <c r="O72" s="8"/>
      <c r="P72" s="8"/>
      <c r="Q72" s="8"/>
      <c r="R72" s="8">
        <v>16</v>
      </c>
      <c r="S72" s="8"/>
      <c r="T72" s="8"/>
      <c r="U72" s="44"/>
      <c r="V72" s="57"/>
    </row>
    <row r="73" spans="1:22" ht="11.25">
      <c r="A73" s="4"/>
      <c r="B73" s="26"/>
      <c r="C73" s="5" t="s">
        <v>173</v>
      </c>
      <c r="D73" s="91" t="s">
        <v>128</v>
      </c>
      <c r="E73" s="8"/>
      <c r="F73" s="8"/>
      <c r="G73" s="8"/>
      <c r="H73" s="8"/>
      <c r="I73" s="8">
        <v>3</v>
      </c>
      <c r="J73" s="8"/>
      <c r="K73" s="8">
        <v>3</v>
      </c>
      <c r="L73" s="8">
        <v>7</v>
      </c>
      <c r="M73" s="8"/>
      <c r="N73" s="8"/>
      <c r="O73" s="8"/>
      <c r="P73" s="8"/>
      <c r="Q73" s="8"/>
      <c r="R73" s="8"/>
      <c r="S73" s="8">
        <v>48</v>
      </c>
      <c r="T73" s="8"/>
      <c r="U73" s="44"/>
      <c r="V73" s="57"/>
    </row>
    <row r="74" spans="1:22" ht="11.25">
      <c r="A74" s="4"/>
      <c r="B74" s="26"/>
      <c r="C74" s="5" t="s">
        <v>174</v>
      </c>
      <c r="D74" s="91" t="s">
        <v>105</v>
      </c>
      <c r="E74" s="8"/>
      <c r="F74" s="8"/>
      <c r="G74" s="8"/>
      <c r="H74" s="8"/>
      <c r="I74" s="8">
        <v>2</v>
      </c>
      <c r="J74" s="8"/>
      <c r="K74" s="8">
        <v>2</v>
      </c>
      <c r="L74" s="8">
        <v>7</v>
      </c>
      <c r="M74" s="8"/>
      <c r="N74" s="8"/>
      <c r="O74" s="8"/>
      <c r="P74" s="8"/>
      <c r="Q74" s="8"/>
      <c r="R74" s="8"/>
      <c r="S74" s="8">
        <v>32</v>
      </c>
      <c r="T74" s="8"/>
      <c r="U74" s="44"/>
      <c r="V74" s="57"/>
    </row>
    <row r="75" spans="1:22" ht="11.25">
      <c r="A75" s="4"/>
      <c r="B75" s="26"/>
      <c r="C75" s="5" t="s">
        <v>175</v>
      </c>
      <c r="D75" s="91" t="s">
        <v>106</v>
      </c>
      <c r="E75" s="8"/>
      <c r="F75" s="8"/>
      <c r="G75" s="8"/>
      <c r="H75" s="8"/>
      <c r="I75" s="8">
        <v>4</v>
      </c>
      <c r="J75" s="8"/>
      <c r="K75" s="8">
        <v>4</v>
      </c>
      <c r="L75" s="8">
        <v>7</v>
      </c>
      <c r="M75" s="8"/>
      <c r="N75" s="8"/>
      <c r="O75" s="8"/>
      <c r="P75" s="8"/>
      <c r="Q75" s="8"/>
      <c r="R75" s="8"/>
      <c r="S75" s="8">
        <v>64</v>
      </c>
      <c r="T75" s="8"/>
      <c r="U75" s="44"/>
      <c r="V75" s="57"/>
    </row>
    <row r="76" spans="1:22" ht="22.5">
      <c r="A76" s="4"/>
      <c r="B76" s="26"/>
      <c r="C76" s="5" t="s">
        <v>176</v>
      </c>
      <c r="D76" s="91" t="s">
        <v>129</v>
      </c>
      <c r="E76" s="8">
        <v>192</v>
      </c>
      <c r="F76" s="8"/>
      <c r="G76" s="8"/>
      <c r="H76" s="8"/>
      <c r="I76" s="8">
        <v>12</v>
      </c>
      <c r="J76" s="8"/>
      <c r="K76" s="8">
        <v>12</v>
      </c>
      <c r="L76" s="8">
        <v>8</v>
      </c>
      <c r="M76" s="8"/>
      <c r="N76" s="8"/>
      <c r="O76" s="8"/>
      <c r="P76" s="8"/>
      <c r="Q76" s="8"/>
      <c r="R76" s="8"/>
      <c r="S76" s="8"/>
      <c r="T76" s="8">
        <v>192</v>
      </c>
      <c r="U76" s="8"/>
      <c r="V76" s="57"/>
    </row>
    <row r="77" spans="1:22" ht="11.25">
      <c r="A77" s="4"/>
      <c r="B77" s="33"/>
      <c r="C77" s="58" t="s">
        <v>82</v>
      </c>
      <c r="D77" s="59"/>
      <c r="E77" s="17">
        <f>SUM(E65:E76)</f>
        <v>464</v>
      </c>
      <c r="F77" s="17">
        <f>SUM(F65:F76)</f>
        <v>216</v>
      </c>
      <c r="G77" s="17">
        <f>SUM(G65:G76)</f>
        <v>56</v>
      </c>
      <c r="H77" s="17"/>
      <c r="I77" s="17">
        <f>SUM(I65:I76)</f>
        <v>22</v>
      </c>
      <c r="J77" s="17"/>
      <c r="K77" s="17">
        <f>SUM(K65:K76)</f>
        <v>39</v>
      </c>
      <c r="L77" s="17"/>
      <c r="M77" s="17">
        <f aca="true" t="shared" si="2" ref="M77:T77">SUM(M65:M76)</f>
        <v>16</v>
      </c>
      <c r="N77" s="17"/>
      <c r="O77" s="17">
        <f t="shared" si="2"/>
        <v>48</v>
      </c>
      <c r="P77" s="17">
        <f t="shared" si="2"/>
        <v>80</v>
      </c>
      <c r="Q77" s="17">
        <f t="shared" si="2"/>
        <v>96</v>
      </c>
      <c r="R77" s="17">
        <f t="shared" si="2"/>
        <v>48</v>
      </c>
      <c r="S77" s="17">
        <f t="shared" si="2"/>
        <v>144</v>
      </c>
      <c r="T77" s="17">
        <f t="shared" si="2"/>
        <v>192</v>
      </c>
      <c r="U77" s="8"/>
      <c r="V77" s="43"/>
    </row>
    <row r="78" spans="1:22" ht="11.25">
      <c r="A78" s="4"/>
      <c r="B78" s="4" t="s">
        <v>130</v>
      </c>
      <c r="C78" s="5" t="s">
        <v>177</v>
      </c>
      <c r="D78" s="91" t="s">
        <v>107</v>
      </c>
      <c r="E78" s="8">
        <v>32</v>
      </c>
      <c r="F78" s="8">
        <v>24</v>
      </c>
      <c r="G78" s="8">
        <v>8</v>
      </c>
      <c r="H78" s="8"/>
      <c r="I78" s="8"/>
      <c r="J78" s="8"/>
      <c r="K78" s="8">
        <v>2</v>
      </c>
      <c r="L78" s="8">
        <v>5</v>
      </c>
      <c r="M78" s="8"/>
      <c r="N78" s="8"/>
      <c r="O78" s="8"/>
      <c r="P78" s="8"/>
      <c r="Q78" s="8">
        <v>32</v>
      </c>
      <c r="R78" s="8"/>
      <c r="S78" s="8"/>
      <c r="T78" s="8"/>
      <c r="U78" s="60" t="s">
        <v>178</v>
      </c>
      <c r="V78" s="43"/>
    </row>
    <row r="79" spans="1:22" ht="11.25">
      <c r="A79" s="4"/>
      <c r="B79" s="4"/>
      <c r="C79" s="5" t="s">
        <v>179</v>
      </c>
      <c r="D79" s="91" t="s">
        <v>108</v>
      </c>
      <c r="E79" s="8">
        <v>32</v>
      </c>
      <c r="F79" s="8">
        <v>24</v>
      </c>
      <c r="G79" s="8">
        <v>8</v>
      </c>
      <c r="H79" s="8"/>
      <c r="I79" s="8"/>
      <c r="J79" s="8"/>
      <c r="K79" s="8">
        <v>2</v>
      </c>
      <c r="L79" s="8">
        <v>5</v>
      </c>
      <c r="M79" s="8"/>
      <c r="N79" s="8"/>
      <c r="O79" s="8"/>
      <c r="P79" s="8"/>
      <c r="Q79" s="8">
        <v>32</v>
      </c>
      <c r="R79" s="8"/>
      <c r="S79" s="8"/>
      <c r="T79" s="8"/>
      <c r="U79" s="60"/>
      <c r="V79" s="43"/>
    </row>
    <row r="80" spans="1:22" ht="11.25">
      <c r="A80" s="4"/>
      <c r="B80" s="4"/>
      <c r="C80" s="5" t="s">
        <v>180</v>
      </c>
      <c r="D80" s="91" t="s">
        <v>109</v>
      </c>
      <c r="E80" s="8">
        <v>32</v>
      </c>
      <c r="F80" s="8">
        <v>24</v>
      </c>
      <c r="G80" s="8">
        <v>8</v>
      </c>
      <c r="H80" s="8"/>
      <c r="I80" s="8"/>
      <c r="J80" s="8"/>
      <c r="K80" s="8">
        <v>2</v>
      </c>
      <c r="L80" s="8">
        <v>5</v>
      </c>
      <c r="M80" s="8"/>
      <c r="N80" s="8"/>
      <c r="O80" s="8"/>
      <c r="P80" s="8"/>
      <c r="Q80" s="8">
        <v>32</v>
      </c>
      <c r="R80" s="8"/>
      <c r="S80" s="8"/>
      <c r="T80" s="8"/>
      <c r="U80" s="60"/>
      <c r="V80" s="43"/>
    </row>
    <row r="81" spans="1:22" ht="11.25">
      <c r="A81" s="4"/>
      <c r="B81" s="4"/>
      <c r="C81" s="5" t="s">
        <v>181</v>
      </c>
      <c r="D81" s="91" t="s">
        <v>110</v>
      </c>
      <c r="E81" s="8">
        <v>32</v>
      </c>
      <c r="F81" s="8">
        <v>24</v>
      </c>
      <c r="G81" s="8">
        <v>8</v>
      </c>
      <c r="H81" s="8"/>
      <c r="I81" s="8"/>
      <c r="J81" s="8"/>
      <c r="K81" s="8">
        <v>2</v>
      </c>
      <c r="L81" s="8">
        <v>6</v>
      </c>
      <c r="M81" s="8"/>
      <c r="N81" s="8"/>
      <c r="O81" s="8"/>
      <c r="P81" s="8"/>
      <c r="Q81" s="8"/>
      <c r="R81" s="8">
        <v>32</v>
      </c>
      <c r="S81" s="8"/>
      <c r="T81" s="8"/>
      <c r="U81" s="60"/>
      <c r="V81" s="43"/>
    </row>
    <row r="82" spans="1:22" ht="11.25">
      <c r="A82" s="4"/>
      <c r="B82" s="4"/>
      <c r="C82" s="5" t="s">
        <v>182</v>
      </c>
      <c r="D82" s="91" t="s">
        <v>111</v>
      </c>
      <c r="E82" s="8">
        <v>32</v>
      </c>
      <c r="F82" s="8">
        <v>24</v>
      </c>
      <c r="G82" s="8">
        <v>8</v>
      </c>
      <c r="H82" s="8"/>
      <c r="I82" s="8"/>
      <c r="J82" s="8"/>
      <c r="K82" s="8">
        <v>2</v>
      </c>
      <c r="L82" s="8">
        <v>6</v>
      </c>
      <c r="M82" s="8"/>
      <c r="N82" s="8"/>
      <c r="O82" s="8"/>
      <c r="P82" s="8"/>
      <c r="Q82" s="8"/>
      <c r="R82" s="8">
        <v>32</v>
      </c>
      <c r="S82" s="8"/>
      <c r="T82" s="8"/>
      <c r="U82" s="60"/>
      <c r="V82" s="43"/>
    </row>
    <row r="83" spans="1:22" ht="11.25">
      <c r="A83" s="4"/>
      <c r="B83" s="4"/>
      <c r="C83" s="5" t="s">
        <v>183</v>
      </c>
      <c r="D83" s="91" t="s">
        <v>112</v>
      </c>
      <c r="E83" s="8">
        <v>32</v>
      </c>
      <c r="F83" s="8">
        <v>24</v>
      </c>
      <c r="G83" s="8">
        <v>8</v>
      </c>
      <c r="H83" s="8"/>
      <c r="I83" s="8"/>
      <c r="J83" s="8"/>
      <c r="K83" s="8">
        <v>2</v>
      </c>
      <c r="L83" s="8">
        <v>6</v>
      </c>
      <c r="M83" s="8"/>
      <c r="N83" s="8"/>
      <c r="O83" s="8"/>
      <c r="P83" s="8"/>
      <c r="Q83" s="8"/>
      <c r="R83" s="8">
        <v>32</v>
      </c>
      <c r="S83" s="8"/>
      <c r="T83" s="8"/>
      <c r="U83" s="60"/>
      <c r="V83" s="43"/>
    </row>
    <row r="84" spans="1:22" ht="11.25">
      <c r="A84" s="4"/>
      <c r="B84" s="4"/>
      <c r="C84" s="5" t="s">
        <v>184</v>
      </c>
      <c r="D84" s="91" t="s">
        <v>113</v>
      </c>
      <c r="E84" s="8">
        <v>32</v>
      </c>
      <c r="F84" s="8">
        <v>24</v>
      </c>
      <c r="G84" s="8">
        <v>8</v>
      </c>
      <c r="H84" s="8"/>
      <c r="I84" s="8"/>
      <c r="J84" s="8"/>
      <c r="K84" s="8">
        <v>2</v>
      </c>
      <c r="L84" s="8">
        <v>6</v>
      </c>
      <c r="M84" s="8"/>
      <c r="N84" s="8"/>
      <c r="O84" s="8"/>
      <c r="P84" s="8"/>
      <c r="Q84" s="8"/>
      <c r="R84" s="8">
        <v>32</v>
      </c>
      <c r="S84" s="8"/>
      <c r="T84" s="8"/>
      <c r="U84" s="60"/>
      <c r="V84" s="43"/>
    </row>
    <row r="85" spans="1:23" s="65" customFormat="1" ht="11.25">
      <c r="A85" s="4"/>
      <c r="B85" s="4"/>
      <c r="C85" s="61" t="s">
        <v>82</v>
      </c>
      <c r="D85" s="61"/>
      <c r="E85" s="17">
        <f>SUM(E78:E84)</f>
        <v>224</v>
      </c>
      <c r="F85" s="17">
        <f>SUM(F78:F84)</f>
        <v>168</v>
      </c>
      <c r="G85" s="17">
        <f>SUM(G78:G84)</f>
        <v>56</v>
      </c>
      <c r="H85" s="17"/>
      <c r="I85" s="17"/>
      <c r="J85" s="17"/>
      <c r="K85" s="17">
        <f>SUM(K78:K84)</f>
        <v>14</v>
      </c>
      <c r="L85" s="17"/>
      <c r="M85" s="17"/>
      <c r="N85" s="17"/>
      <c r="O85" s="17"/>
      <c r="P85" s="17"/>
      <c r="Q85" s="17">
        <f>SUM(Q78:Q84)</f>
        <v>96</v>
      </c>
      <c r="R85" s="17">
        <f>SUM(R78:R84)</f>
        <v>128</v>
      </c>
      <c r="S85" s="17"/>
      <c r="T85" s="17"/>
      <c r="U85" s="62"/>
      <c r="V85" s="63"/>
      <c r="W85" s="64"/>
    </row>
    <row r="86" spans="1:23" s="69" customFormat="1" ht="15" customHeight="1">
      <c r="A86" s="4"/>
      <c r="B86" s="66" t="s">
        <v>58</v>
      </c>
      <c r="C86" s="66"/>
      <c r="D86" s="66"/>
      <c r="E86" s="8"/>
      <c r="F86" s="8"/>
      <c r="G86" s="8"/>
      <c r="H86" s="8"/>
      <c r="I86" s="8"/>
      <c r="J86" s="8"/>
      <c r="K86" s="17">
        <v>152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67"/>
      <c r="W86" s="68"/>
    </row>
    <row r="87" spans="1:21" ht="15" customHeight="1">
      <c r="A87" s="27" t="s">
        <v>114</v>
      </c>
      <c r="B87" s="28"/>
      <c r="C87" s="28"/>
      <c r="D87" s="29"/>
      <c r="E87" s="82">
        <v>140</v>
      </c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4"/>
    </row>
    <row r="88" spans="1:21" ht="16.5" customHeight="1">
      <c r="A88" s="86" t="s">
        <v>185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</row>
    <row r="89" spans="1:21" ht="11.25">
      <c r="A89" s="87"/>
      <c r="B89" s="88"/>
      <c r="C89" s="87"/>
      <c r="D89" s="92"/>
      <c r="E89" s="87"/>
      <c r="F89" s="87"/>
      <c r="G89" s="87"/>
      <c r="H89" s="87"/>
      <c r="I89" s="87"/>
      <c r="J89" s="87"/>
      <c r="K89" s="89"/>
      <c r="L89" s="87"/>
      <c r="M89" s="87"/>
      <c r="N89" s="87"/>
      <c r="O89" s="87"/>
      <c r="P89" s="87"/>
      <c r="Q89" s="87"/>
      <c r="R89" s="87"/>
      <c r="S89" s="90"/>
      <c r="T89" s="87"/>
      <c r="U89" s="87"/>
    </row>
    <row r="90" spans="1:21" ht="11.25">
      <c r="A90" s="87"/>
      <c r="B90" s="88"/>
      <c r="C90" s="87"/>
      <c r="D90" s="92"/>
      <c r="E90" s="87"/>
      <c r="F90" s="87"/>
      <c r="G90" s="87"/>
      <c r="H90" s="87"/>
      <c r="I90" s="87"/>
      <c r="J90" s="87"/>
      <c r="K90" s="89"/>
      <c r="L90" s="87"/>
      <c r="M90" s="87"/>
      <c r="N90" s="87"/>
      <c r="O90" s="87"/>
      <c r="P90" s="87"/>
      <c r="Q90" s="87"/>
      <c r="R90" s="87"/>
      <c r="S90" s="90"/>
      <c r="T90" s="87"/>
      <c r="U90" s="87"/>
    </row>
    <row r="91" spans="1:21" ht="11.25">
      <c r="A91" s="87"/>
      <c r="B91" s="88"/>
      <c r="C91" s="87"/>
      <c r="D91" s="92"/>
      <c r="E91" s="87"/>
      <c r="F91" s="87"/>
      <c r="G91" s="87"/>
      <c r="H91" s="87"/>
      <c r="I91" s="87"/>
      <c r="J91" s="87"/>
      <c r="K91" s="89"/>
      <c r="L91" s="87"/>
      <c r="M91" s="87"/>
      <c r="N91" s="87"/>
      <c r="O91" s="87"/>
      <c r="P91" s="87"/>
      <c r="Q91" s="87"/>
      <c r="R91" s="87"/>
      <c r="S91" s="90"/>
      <c r="T91" s="87"/>
      <c r="U91" s="87"/>
    </row>
    <row r="92" spans="1:21" ht="11.25">
      <c r="A92" s="87"/>
      <c r="B92" s="88"/>
      <c r="C92" s="87"/>
      <c r="D92" s="92"/>
      <c r="E92" s="87"/>
      <c r="F92" s="87"/>
      <c r="G92" s="87"/>
      <c r="H92" s="87"/>
      <c r="I92" s="87"/>
      <c r="J92" s="87"/>
      <c r="K92" s="89"/>
      <c r="L92" s="87"/>
      <c r="M92" s="87"/>
      <c r="N92" s="87"/>
      <c r="O92" s="87"/>
      <c r="P92" s="87"/>
      <c r="Q92" s="87"/>
      <c r="R92" s="87"/>
      <c r="S92" s="90"/>
      <c r="T92" s="87"/>
      <c r="U92" s="87"/>
    </row>
    <row r="93" spans="1:21" ht="11.25">
      <c r="A93" s="87"/>
      <c r="B93" s="88"/>
      <c r="C93" s="88"/>
      <c r="D93" s="92"/>
      <c r="E93" s="87"/>
      <c r="F93" s="87"/>
      <c r="G93" s="87"/>
      <c r="H93" s="87"/>
      <c r="I93" s="87"/>
      <c r="J93" s="87"/>
      <c r="K93" s="89"/>
      <c r="L93" s="87"/>
      <c r="M93" s="87"/>
      <c r="N93" s="87"/>
      <c r="O93" s="87"/>
      <c r="P93" s="87"/>
      <c r="Q93" s="87"/>
      <c r="R93" s="87"/>
      <c r="S93" s="90"/>
      <c r="T93" s="87"/>
      <c r="U93" s="87"/>
    </row>
    <row r="94" spans="1:21" ht="11.25">
      <c r="A94" s="87"/>
      <c r="B94" s="87"/>
      <c r="C94" s="88"/>
      <c r="D94" s="92"/>
      <c r="E94" s="87"/>
      <c r="F94" s="87"/>
      <c r="G94" s="87"/>
      <c r="H94" s="87"/>
      <c r="I94" s="87"/>
      <c r="J94" s="87"/>
      <c r="K94" s="89"/>
      <c r="L94" s="87"/>
      <c r="M94" s="87"/>
      <c r="N94" s="87"/>
      <c r="O94" s="87"/>
      <c r="P94" s="87"/>
      <c r="Q94" s="87"/>
      <c r="R94" s="87"/>
      <c r="S94" s="90"/>
      <c r="T94" s="87"/>
      <c r="U94" s="87"/>
    </row>
    <row r="95" spans="1:21" ht="11.25">
      <c r="A95" s="87"/>
      <c r="B95" s="87"/>
      <c r="C95" s="88"/>
      <c r="D95" s="92"/>
      <c r="E95" s="87"/>
      <c r="F95" s="87"/>
      <c r="G95" s="87"/>
      <c r="H95" s="87"/>
      <c r="I95" s="87"/>
      <c r="J95" s="87"/>
      <c r="K95" s="89"/>
      <c r="L95" s="87"/>
      <c r="M95" s="87"/>
      <c r="N95" s="87"/>
      <c r="O95" s="87"/>
      <c r="P95" s="87"/>
      <c r="Q95" s="87"/>
      <c r="R95" s="87"/>
      <c r="S95" s="90"/>
      <c r="T95" s="87"/>
      <c r="U95" s="87"/>
    </row>
    <row r="96" spans="1:21" ht="11.25">
      <c r="A96" s="87"/>
      <c r="B96" s="87"/>
      <c r="C96" s="88"/>
      <c r="D96" s="92"/>
      <c r="E96" s="87"/>
      <c r="F96" s="87"/>
      <c r="G96" s="87"/>
      <c r="H96" s="87"/>
      <c r="I96" s="87"/>
      <c r="J96" s="87"/>
      <c r="K96" s="89"/>
      <c r="L96" s="87"/>
      <c r="M96" s="87"/>
      <c r="N96" s="87"/>
      <c r="O96" s="87"/>
      <c r="P96" s="87"/>
      <c r="Q96" s="87"/>
      <c r="R96" s="87"/>
      <c r="S96" s="90"/>
      <c r="T96" s="87"/>
      <c r="U96" s="87"/>
    </row>
  </sheetData>
  <sheetProtection/>
  <mergeCells count="48">
    <mergeCell ref="A88:U88"/>
    <mergeCell ref="A1:U1"/>
    <mergeCell ref="F2:I2"/>
    <mergeCell ref="M2:T2"/>
    <mergeCell ref="G3:I3"/>
    <mergeCell ref="M3:N3"/>
    <mergeCell ref="O3:P3"/>
    <mergeCell ref="Q3:R3"/>
    <mergeCell ref="S3:T3"/>
    <mergeCell ref="C2:C4"/>
    <mergeCell ref="D2:D4"/>
    <mergeCell ref="B31:D31"/>
    <mergeCell ref="B32:D32"/>
    <mergeCell ref="B33:D33"/>
    <mergeCell ref="B34:D34"/>
    <mergeCell ref="L34:U34"/>
    <mergeCell ref="B35:D35"/>
    <mergeCell ref="C77:D77"/>
    <mergeCell ref="C85:D85"/>
    <mergeCell ref="B86:D86"/>
    <mergeCell ref="A87:D87"/>
    <mergeCell ref="E87:U87"/>
    <mergeCell ref="B55:B64"/>
    <mergeCell ref="B65:B77"/>
    <mergeCell ref="B78:B85"/>
    <mergeCell ref="A2:A4"/>
    <mergeCell ref="A5:A31"/>
    <mergeCell ref="A32:A35"/>
    <mergeCell ref="A36:A54"/>
    <mergeCell ref="A55:A86"/>
    <mergeCell ref="B2:B4"/>
    <mergeCell ref="B5:B30"/>
    <mergeCell ref="B36:B47"/>
    <mergeCell ref="B48:B53"/>
    <mergeCell ref="B54:D54"/>
    <mergeCell ref="E2:E4"/>
    <mergeCell ref="F3:F4"/>
    <mergeCell ref="J2:J4"/>
    <mergeCell ref="K2:K4"/>
    <mergeCell ref="L2:L4"/>
    <mergeCell ref="U2:U4"/>
    <mergeCell ref="U19:U22"/>
    <mergeCell ref="U36:U45"/>
    <mergeCell ref="U48:U52"/>
    <mergeCell ref="U55:U63"/>
    <mergeCell ref="U65:U75"/>
    <mergeCell ref="U78:U85"/>
    <mergeCell ref="L32:U33"/>
  </mergeCells>
  <printOptions horizontalCentered="1"/>
  <pageMargins left="0.7874015748031497" right="0.7874015748031497" top="1.1811023622047245" bottom="0.787401574803149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3" width="14.57421875" style="0" customWidth="1"/>
    <col min="4" max="4" width="13.57421875" style="0" customWidth="1"/>
    <col min="5" max="6" width="14.57421875" style="0" customWidth="1"/>
  </cols>
  <sheetData>
    <row r="1" spans="1:6" ht="49.5" customHeight="1">
      <c r="A1" s="97" t="s">
        <v>120</v>
      </c>
      <c r="B1" s="97"/>
      <c r="C1" s="97"/>
      <c r="D1" s="97"/>
      <c r="E1" s="97"/>
      <c r="F1" s="97"/>
    </row>
    <row r="2" spans="1:6" ht="49.5" customHeight="1">
      <c r="A2" s="98" t="s">
        <v>1</v>
      </c>
      <c r="B2" s="98" t="s">
        <v>2</v>
      </c>
      <c r="C2" s="98" t="s">
        <v>115</v>
      </c>
      <c r="D2" s="98" t="s">
        <v>116</v>
      </c>
      <c r="E2" s="98" t="s">
        <v>117</v>
      </c>
      <c r="F2" s="98" t="s">
        <v>118</v>
      </c>
    </row>
    <row r="3" spans="1:6" ht="24.75" customHeight="1">
      <c r="A3" s="99" t="s">
        <v>20</v>
      </c>
      <c r="B3" s="99" t="s">
        <v>21</v>
      </c>
      <c r="C3" s="99">
        <v>34</v>
      </c>
      <c r="D3" s="100">
        <f>C3/C11</f>
        <v>0.24285714285714285</v>
      </c>
      <c r="E3" s="99">
        <v>4.5</v>
      </c>
      <c r="F3" s="101">
        <f aca="true" t="shared" si="0" ref="F3:F11">E3/C3</f>
        <v>0.1323529411764706</v>
      </c>
    </row>
    <row r="4" spans="1:6" ht="24.75" customHeight="1">
      <c r="A4" s="102" t="s">
        <v>59</v>
      </c>
      <c r="B4" s="103" t="s">
        <v>60</v>
      </c>
      <c r="C4" s="103">
        <v>4</v>
      </c>
      <c r="D4" s="100">
        <f>C4/C11</f>
        <v>0.02857142857142857</v>
      </c>
      <c r="E4" s="103"/>
      <c r="F4" s="100">
        <f t="shared" si="0"/>
        <v>0</v>
      </c>
    </row>
    <row r="5" spans="1:6" ht="24.75" customHeight="1">
      <c r="A5" s="102"/>
      <c r="B5" s="103" t="s">
        <v>61</v>
      </c>
      <c r="C5" s="103">
        <v>2</v>
      </c>
      <c r="D5" s="100">
        <f>C5/C11</f>
        <v>0.014285714285714285</v>
      </c>
      <c r="E5" s="103"/>
      <c r="F5" s="100">
        <f t="shared" si="0"/>
        <v>0</v>
      </c>
    </row>
    <row r="6" spans="1:6" ht="24.75" customHeight="1">
      <c r="A6" s="104" t="s">
        <v>64</v>
      </c>
      <c r="B6" s="99" t="s">
        <v>65</v>
      </c>
      <c r="C6" s="99">
        <v>25</v>
      </c>
      <c r="D6" s="100">
        <f>C6/C11</f>
        <v>0.17857142857142858</v>
      </c>
      <c r="E6" s="99">
        <v>1</v>
      </c>
      <c r="F6" s="101">
        <f t="shared" si="0"/>
        <v>0.04</v>
      </c>
    </row>
    <row r="7" spans="1:6" ht="24.75" customHeight="1">
      <c r="A7" s="104"/>
      <c r="B7" s="99" t="s">
        <v>83</v>
      </c>
      <c r="C7" s="99">
        <v>6</v>
      </c>
      <c r="D7" s="100">
        <f>C7/C11</f>
        <v>0.04285714285714286</v>
      </c>
      <c r="E7" s="99">
        <v>0</v>
      </c>
      <c r="F7" s="101">
        <f t="shared" si="0"/>
        <v>0</v>
      </c>
    </row>
    <row r="8" spans="1:6" ht="24.75" customHeight="1">
      <c r="A8" s="104" t="s">
        <v>88</v>
      </c>
      <c r="B8" s="99" t="s">
        <v>89</v>
      </c>
      <c r="C8" s="99">
        <v>22</v>
      </c>
      <c r="D8" s="100">
        <f>C8/C11</f>
        <v>0.15714285714285714</v>
      </c>
      <c r="E8" s="99">
        <v>3.5</v>
      </c>
      <c r="F8" s="101">
        <f t="shared" si="0"/>
        <v>0.1590909090909091</v>
      </c>
    </row>
    <row r="9" spans="1:6" ht="24.75" customHeight="1">
      <c r="A9" s="104"/>
      <c r="B9" s="99" t="s">
        <v>98</v>
      </c>
      <c r="C9" s="99">
        <v>39</v>
      </c>
      <c r="D9" s="100">
        <f>C9/C11</f>
        <v>0.2785714285714286</v>
      </c>
      <c r="E9" s="99">
        <v>3.5</v>
      </c>
      <c r="F9" s="101">
        <f t="shared" si="0"/>
        <v>0.08974358974358974</v>
      </c>
    </row>
    <row r="10" spans="1:6" ht="24.75" customHeight="1">
      <c r="A10" s="104"/>
      <c r="B10" s="99" t="s">
        <v>119</v>
      </c>
      <c r="C10" s="99">
        <v>8</v>
      </c>
      <c r="D10" s="100">
        <f>C10/C11</f>
        <v>0.05714285714285714</v>
      </c>
      <c r="E10" s="99">
        <v>2</v>
      </c>
      <c r="F10" s="101">
        <f t="shared" si="0"/>
        <v>0.25</v>
      </c>
    </row>
    <row r="11" spans="1:6" ht="24.75" customHeight="1">
      <c r="A11" s="104" t="s">
        <v>114</v>
      </c>
      <c r="B11" s="104"/>
      <c r="C11" s="99">
        <f>SUM(C3:C10)</f>
        <v>140</v>
      </c>
      <c r="D11" s="100">
        <f>C11/C11</f>
        <v>1</v>
      </c>
      <c r="E11" s="99">
        <f>SUM(E3:E10)</f>
        <v>14.5</v>
      </c>
      <c r="F11" s="101">
        <f t="shared" si="0"/>
        <v>0.10357142857142858</v>
      </c>
    </row>
    <row r="12" ht="13.5">
      <c r="A12" s="1"/>
    </row>
  </sheetData>
  <sheetProtection/>
  <mergeCells count="5">
    <mergeCell ref="A1:F1"/>
    <mergeCell ref="A11:B11"/>
    <mergeCell ref="A4:A5"/>
    <mergeCell ref="A6:A7"/>
    <mergeCell ref="A8:A10"/>
  </mergeCells>
  <printOptions horizontalCentered="1"/>
  <pageMargins left="0.7874015748031497" right="0.7874015748031497" top="1.1811023622047245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7" sqref="F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http://sdwm.org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微软用户</cp:lastModifiedBy>
  <cp:lastPrinted>2019-08-27T05:23:59Z</cp:lastPrinted>
  <dcterms:created xsi:type="dcterms:W3CDTF">2014-04-30T00:49:35Z</dcterms:created>
  <dcterms:modified xsi:type="dcterms:W3CDTF">2019-08-27T05:24:06Z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